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5.107.115.11\121. 기획홍보팀\1. 기획조정\00. 공시항목(경영공시, 통합공시, 사전정보공표)\4. ESG경영공시\2026년('25년 실적)\"/>
    </mc:Choice>
  </mc:AlternateContent>
  <xr:revisionPtr revIDLastSave="0" documentId="13_ncr:1_{AF107D69-44A6-4015-8757-F6882868858A}" xr6:coauthVersionLast="47" xr6:coauthVersionMax="47" xr10:uidLastSave="{00000000-0000-0000-0000-000000000000}"/>
  <bookViews>
    <workbookView xWindow="16080" yWindow="-120" windowWidth="29040" windowHeight="15720" xr2:uid="{00000000-000D-0000-FFFF-FFFF00000000}"/>
  </bookViews>
  <sheets>
    <sheet name="Sheet1" sheetId="1" r:id="rId1"/>
    <sheet name="참석률계산" sheetId="2" state="hidden" r:id="rId2"/>
  </sheets>
  <definedNames>
    <definedName name="_xlnm.Print_Area" localSheetId="0">Sheet1!$B$2:$AH$32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1" i="1" l="1"/>
  <c r="AI30" i="1"/>
  <c r="AI26" i="1"/>
  <c r="AI27" i="1" s="1"/>
  <c r="AI28" i="1" s="1"/>
  <c r="AI29" i="1" s="1"/>
  <c r="AI23" i="1"/>
  <c r="AI24" i="1" s="1"/>
  <c r="AI25" i="1" s="1"/>
  <c r="AI22" i="1"/>
  <c r="AI17" i="1"/>
  <c r="AI18" i="1" s="1"/>
  <c r="AI19" i="1" s="1"/>
  <c r="AI20" i="1" s="1"/>
  <c r="AI21" i="1" s="1"/>
  <c r="AI16" i="1"/>
  <c r="AI13" i="1"/>
  <c r="AI14" i="1" s="1"/>
  <c r="AI15" i="1" s="1"/>
  <c r="AI12" i="1"/>
  <c r="AI11" i="1"/>
  <c r="AI10" i="1"/>
  <c r="AI9" i="1"/>
  <c r="AI7" i="1"/>
  <c r="C8" i="2" l="1"/>
  <c r="S3" i="2"/>
  <c r="AB8" i="2"/>
  <c r="Q4" i="2"/>
  <c r="Z9" i="2"/>
  <c r="O5" i="2"/>
  <c r="X10" i="2"/>
  <c r="M6" i="2"/>
  <c r="J7" i="2"/>
  <c r="V7" i="2"/>
  <c r="S8" i="2"/>
  <c r="P9" i="2"/>
  <c r="AB9" i="2"/>
  <c r="M10" i="2"/>
  <c r="Y10" i="2"/>
  <c r="J11" i="2"/>
  <c r="V11" i="2"/>
  <c r="AI8" i="1"/>
  <c r="Y11" i="2" s="1"/>
  <c r="B2" i="2"/>
  <c r="N2" i="2"/>
  <c r="Z2" i="2"/>
  <c r="K3" i="2"/>
  <c r="W3" i="2"/>
  <c r="H4" i="2"/>
  <c r="T4" i="2"/>
  <c r="E5" i="2"/>
  <c r="Q5" i="2"/>
  <c r="B6" i="2"/>
  <c r="N6" i="2"/>
  <c r="Z6" i="2"/>
  <c r="K7" i="2"/>
  <c r="W7" i="2"/>
  <c r="H8" i="2"/>
  <c r="T8" i="2"/>
  <c r="E9" i="2"/>
  <c r="Q9" i="2"/>
  <c r="B10" i="2"/>
  <c r="N10" i="2"/>
  <c r="Z10" i="2"/>
  <c r="K11" i="2"/>
  <c r="W11" i="2"/>
  <c r="C2" i="2"/>
  <c r="O2" i="2"/>
  <c r="AA2" i="2"/>
  <c r="L3" i="2"/>
  <c r="X3" i="2"/>
  <c r="I4" i="2"/>
  <c r="U4" i="2"/>
  <c r="F5" i="2"/>
  <c r="R5" i="2"/>
  <c r="C6" i="2"/>
  <c r="O6" i="2"/>
  <c r="AA6" i="2"/>
  <c r="L7" i="2"/>
  <c r="X7" i="2"/>
  <c r="I8" i="2"/>
  <c r="U8" i="2"/>
  <c r="F9" i="2"/>
  <c r="R9" i="2"/>
  <c r="C10" i="2"/>
  <c r="O10" i="2"/>
  <c r="AA10" i="2"/>
  <c r="L11" i="2"/>
  <c r="X11" i="2"/>
  <c r="D2" i="2"/>
  <c r="P2" i="2"/>
  <c r="AB2" i="2"/>
  <c r="M3" i="2"/>
  <c r="Y3" i="2"/>
  <c r="J4" i="2"/>
  <c r="V4" i="2"/>
  <c r="G5" i="2"/>
  <c r="S5" i="2"/>
  <c r="D6" i="2"/>
  <c r="P6" i="2"/>
  <c r="AB6" i="2"/>
  <c r="M7" i="2"/>
  <c r="Y7" i="2"/>
  <c r="J8" i="2"/>
  <c r="V8" i="2"/>
  <c r="G9" i="2"/>
  <c r="S9" i="2"/>
  <c r="D10" i="2"/>
  <c r="P10" i="2"/>
  <c r="AB10" i="2"/>
  <c r="M11" i="2"/>
  <c r="U11" i="2" l="1"/>
  <c r="L6" i="2"/>
  <c r="W10" i="2"/>
  <c r="N5" i="2"/>
  <c r="Y9" i="2"/>
  <c r="P4" i="2"/>
  <c r="AA8" i="2"/>
  <c r="R3" i="2"/>
  <c r="B8" i="2"/>
  <c r="T2" i="2"/>
  <c r="P7" i="2"/>
  <c r="G2" i="2"/>
  <c r="C7" i="2"/>
  <c r="Z11" i="2"/>
  <c r="Q6" i="2"/>
  <c r="Y6" i="2"/>
  <c r="I11" i="2"/>
  <c r="AA5" i="2"/>
  <c r="K10" i="2"/>
  <c r="B5" i="2"/>
  <c r="M9" i="2"/>
  <c r="D4" i="2"/>
  <c r="O8" i="2"/>
  <c r="F3" i="2"/>
  <c r="Q7" i="2"/>
  <c r="H2" i="2"/>
  <c r="D7" i="2"/>
  <c r="AA11" i="2"/>
  <c r="R6" i="2"/>
  <c r="N11" i="2"/>
  <c r="E6" i="2"/>
  <c r="U2" i="2"/>
  <c r="E7" i="2"/>
  <c r="AB11" i="2"/>
  <c r="S6" i="2"/>
  <c r="O11" i="2"/>
  <c r="F6" i="2"/>
  <c r="B11" i="2"/>
  <c r="T5" i="2"/>
  <c r="AB5" i="2"/>
  <c r="L10" i="2"/>
  <c r="C5" i="2"/>
  <c r="N9" i="2"/>
  <c r="E4" i="2"/>
  <c r="P8" i="2"/>
  <c r="G3" i="2"/>
  <c r="R7" i="2"/>
  <c r="I2" i="2"/>
  <c r="T6" i="2"/>
  <c r="P11" i="2"/>
  <c r="G6" i="2"/>
  <c r="C11" i="2"/>
  <c r="U5" i="2"/>
  <c r="Q10" i="2"/>
  <c r="H5" i="2"/>
  <c r="P5" i="2"/>
  <c r="AA9" i="2"/>
  <c r="R4" i="2"/>
  <c r="B9" i="2"/>
  <c r="T3" i="2"/>
  <c r="D8" i="2"/>
  <c r="V2" i="2"/>
  <c r="F7" i="2"/>
  <c r="Q11" i="2"/>
  <c r="H6" i="2"/>
  <c r="D11" i="2"/>
  <c r="V5" i="2"/>
  <c r="R10" i="2"/>
  <c r="I5" i="2"/>
  <c r="E10" i="2"/>
  <c r="W4" i="2"/>
  <c r="D5" i="2"/>
  <c r="O9" i="2"/>
  <c r="F4" i="2"/>
  <c r="Q8" i="2"/>
  <c r="H3" i="2"/>
  <c r="S7" i="2"/>
  <c r="J2" i="2"/>
  <c r="U6" i="2"/>
  <c r="E11" i="2"/>
  <c r="W5" i="2"/>
  <c r="S10" i="2"/>
  <c r="J5" i="2"/>
  <c r="F10" i="2"/>
  <c r="X4" i="2"/>
  <c r="T9" i="2"/>
  <c r="K4" i="2"/>
  <c r="S4" i="2"/>
  <c r="C9" i="2"/>
  <c r="U3" i="2"/>
  <c r="E8" i="2"/>
  <c r="W2" i="2"/>
  <c r="G7" i="2"/>
  <c r="R11" i="2"/>
  <c r="I6" i="2"/>
  <c r="T10" i="2"/>
  <c r="K5" i="2"/>
  <c r="G10" i="2"/>
  <c r="Y4" i="2"/>
  <c r="U9" i="2"/>
  <c r="L4" i="2"/>
  <c r="H9" i="2"/>
  <c r="Z3" i="2"/>
  <c r="G4" i="2"/>
  <c r="R8" i="2"/>
  <c r="I3" i="2"/>
  <c r="T7" i="2"/>
  <c r="K2" i="2"/>
  <c r="V6" i="2"/>
  <c r="F11" i="2"/>
  <c r="X5" i="2"/>
  <c r="H10" i="2"/>
  <c r="Z4" i="2"/>
  <c r="V9" i="2"/>
  <c r="M4" i="2"/>
  <c r="I9" i="2"/>
  <c r="AA3" i="2"/>
  <c r="W8" i="2"/>
  <c r="N3" i="2"/>
  <c r="N14" i="2" s="1"/>
  <c r="D9" i="2"/>
  <c r="V3" i="2"/>
  <c r="F8" i="2"/>
  <c r="X2" i="2"/>
  <c r="H7" i="2"/>
  <c r="S11" i="2"/>
  <c r="J6" i="2"/>
  <c r="U10" i="2"/>
  <c r="L5" i="2"/>
  <c r="W9" i="2"/>
  <c r="N4" i="2"/>
  <c r="J9" i="2"/>
  <c r="AB3" i="2"/>
  <c r="AB14" i="2" s="1"/>
  <c r="X8" i="2"/>
  <c r="O3" i="2"/>
  <c r="K8" i="2"/>
  <c r="B3" i="2"/>
  <c r="J3" i="2"/>
  <c r="U7" i="2"/>
  <c r="L2" i="2"/>
  <c r="W6" i="2"/>
  <c r="G11" i="2"/>
  <c r="Y5" i="2"/>
  <c r="I10" i="2"/>
  <c r="AA4" i="2"/>
  <c r="K9" i="2"/>
  <c r="B4" i="2"/>
  <c r="Y8" i="2"/>
  <c r="P3" i="2"/>
  <c r="P13" i="2" s="1"/>
  <c r="L8" i="2"/>
  <c r="C3" i="2"/>
  <c r="Z7" i="2"/>
  <c r="Q2" i="2"/>
  <c r="G8" i="2"/>
  <c r="Y2" i="2"/>
  <c r="I7" i="2"/>
  <c r="T11" i="2"/>
  <c r="K6" i="2"/>
  <c r="V10" i="2"/>
  <c r="M5" i="2"/>
  <c r="X9" i="2"/>
  <c r="O4" i="2"/>
  <c r="Z8" i="2"/>
  <c r="Q3" i="2"/>
  <c r="M8" i="2"/>
  <c r="D3" i="2"/>
  <c r="AA7" i="2"/>
  <c r="R2" i="2"/>
  <c r="N7" i="2"/>
  <c r="E2" i="2"/>
  <c r="M2" i="2"/>
  <c r="X6" i="2"/>
  <c r="H11" i="2"/>
  <c r="Z5" i="2"/>
  <c r="J10" i="2"/>
  <c r="AB4" i="2"/>
  <c r="L9" i="2"/>
  <c r="C4" i="2"/>
  <c r="N8" i="2"/>
  <c r="E3" i="2"/>
  <c r="AB7" i="2"/>
  <c r="S2" i="2"/>
  <c r="O7" i="2"/>
  <c r="F2" i="2"/>
  <c r="B7" i="2"/>
  <c r="D13" i="2" l="1"/>
  <c r="AA14" i="2"/>
  <c r="Z14" i="2"/>
  <c r="C14" i="2"/>
  <c r="Z13" i="2"/>
  <c r="B14" i="2"/>
  <c r="N13" i="2"/>
  <c r="N15" i="2" s="1"/>
  <c r="T6" i="1" s="1"/>
  <c r="O14" i="2"/>
  <c r="Z15" i="2"/>
  <c r="AF6" i="1" s="1"/>
  <c r="S14" i="2"/>
  <c r="S13" i="2"/>
  <c r="D14" i="2"/>
  <c r="D15" i="2" s="1"/>
  <c r="J6" i="1" s="1"/>
  <c r="I13" i="2"/>
  <c r="I14" i="2"/>
  <c r="P14" i="2"/>
  <c r="P15" i="2" s="1"/>
  <c r="V6" i="1" s="1"/>
  <c r="O13" i="2"/>
  <c r="O15" i="2" s="1"/>
  <c r="U6" i="1" s="1"/>
  <c r="M14" i="2"/>
  <c r="M13" i="2"/>
  <c r="M15" i="2" s="1"/>
  <c r="S6" i="1" s="1"/>
  <c r="Q14" i="2"/>
  <c r="Q13" i="2"/>
  <c r="W14" i="2"/>
  <c r="W13" i="2"/>
  <c r="W15" i="2" s="1"/>
  <c r="AC6" i="1" s="1"/>
  <c r="L14" i="2"/>
  <c r="L13" i="2"/>
  <c r="AB13" i="2"/>
  <c r="AB15" i="2" s="1"/>
  <c r="AH6" i="1" s="1"/>
  <c r="J13" i="2"/>
  <c r="J14" i="2"/>
  <c r="U13" i="2"/>
  <c r="U14" i="2"/>
  <c r="F14" i="2"/>
  <c r="F13" i="2"/>
  <c r="X14" i="2"/>
  <c r="X13" i="2"/>
  <c r="E14" i="2"/>
  <c r="E13" i="2"/>
  <c r="G14" i="2"/>
  <c r="G13" i="2"/>
  <c r="B13" i="2"/>
  <c r="B15" i="2" s="1"/>
  <c r="H6" i="1" s="1"/>
  <c r="C13" i="2"/>
  <c r="C15" i="2" s="1"/>
  <c r="I6" i="1" s="1"/>
  <c r="Y14" i="2"/>
  <c r="Y13" i="2"/>
  <c r="K14" i="2"/>
  <c r="K13" i="2"/>
  <c r="V13" i="2"/>
  <c r="V14" i="2"/>
  <c r="H13" i="2"/>
  <c r="H14" i="2"/>
  <c r="T13" i="2"/>
  <c r="T14" i="2"/>
  <c r="AA13" i="2"/>
  <c r="AA15" i="2" s="1"/>
  <c r="AG6" i="1" s="1"/>
  <c r="R14" i="2"/>
  <c r="R13" i="2"/>
  <c r="Q15" i="2" l="1"/>
  <c r="W6" i="1" s="1"/>
  <c r="U15" i="2"/>
  <c r="AA6" i="1" s="1"/>
  <c r="J15" i="2"/>
  <c r="P6" i="1" s="1"/>
  <c r="G15" i="2"/>
  <c r="M6" i="1" s="1"/>
  <c r="I15" i="2"/>
  <c r="O6" i="1" s="1"/>
  <c r="Y15" i="2"/>
  <c r="AE6" i="1" s="1"/>
  <c r="L15" i="2"/>
  <c r="R6" i="1" s="1"/>
  <c r="T15" i="2"/>
  <c r="Z6" i="1" s="1"/>
  <c r="E15" i="2"/>
  <c r="K6" i="1" s="1"/>
  <c r="S15" i="2"/>
  <c r="Y6" i="1" s="1"/>
  <c r="H15" i="2"/>
  <c r="N6" i="1" s="1"/>
  <c r="X15" i="2"/>
  <c r="AD6" i="1" s="1"/>
  <c r="R15" i="2"/>
  <c r="X6" i="1" s="1"/>
  <c r="V15" i="2"/>
  <c r="AB6" i="1" s="1"/>
  <c r="K15" i="2"/>
  <c r="Q6" i="1" s="1"/>
  <c r="F15" i="2"/>
  <c r="L6" i="1" s="1"/>
</calcChain>
</file>

<file path=xl/sharedStrings.xml><?xml version="1.0" encoding="utf-8"?>
<sst xmlns="http://schemas.openxmlformats.org/spreadsheetml/2006/main" count="896" uniqueCount="109">
  <si>
    <t>2025년도 경기아트센터 비상임이사 활동내역 현황</t>
  </si>
  <si>
    <t>회차</t>
  </si>
  <si>
    <t>안건</t>
  </si>
  <si>
    <t>의결
결과</t>
  </si>
  <si>
    <t>성명 및 출석률</t>
  </si>
  <si>
    <t>개최일</t>
  </si>
  <si>
    <t>개최장소</t>
  </si>
  <si>
    <t>안건번호</t>
  </si>
  <si>
    <t>안건명</t>
  </si>
  <si>
    <t>김학민</t>
  </si>
  <si>
    <t>박래혁</t>
  </si>
  <si>
    <t>유정주</t>
  </si>
  <si>
    <t>강동구</t>
  </si>
  <si>
    <t>강은아</t>
  </si>
  <si>
    <t>김태현</t>
  </si>
  <si>
    <t>박희정</t>
  </si>
  <si>
    <t>신재홍</t>
  </si>
  <si>
    <t>오헨리</t>
  </si>
  <si>
    <t>이덕규</t>
  </si>
  <si>
    <t>이상구</t>
  </si>
  <si>
    <t>임일진</t>
  </si>
  <si>
    <t>차수정</t>
  </si>
  <si>
    <t>김창희</t>
  </si>
  <si>
    <t>마성혁</t>
  </si>
  <si>
    <t>박대용</t>
  </si>
  <si>
    <t>손경미</t>
  </si>
  <si>
    <t>정유란</t>
  </si>
  <si>
    <t>황경선</t>
  </si>
  <si>
    <t>최유경</t>
  </si>
  <si>
    <t>강신범</t>
  </si>
  <si>
    <t>김경록</t>
  </si>
  <si>
    <t>김진오</t>
  </si>
  <si>
    <t>문재숙</t>
  </si>
  <si>
    <t>이덕형</t>
  </si>
  <si>
    <t>이승태</t>
  </si>
  <si>
    <t>김열수</t>
  </si>
  <si>
    <t>2025.01.30.</t>
  </si>
  <si>
    <t>서면결의</t>
  </si>
  <si>
    <t>제409호</t>
  </si>
  <si>
    <t>2025년 경기아트센터 제1차 추가경정예산(안)</t>
  </si>
  <si>
    <t>원안의결</t>
  </si>
  <si>
    <t>찬성</t>
  </si>
  <si>
    <t>임명 전</t>
  </si>
  <si>
    <t>-</t>
  </si>
  <si>
    <t>제410호</t>
  </si>
  <si>
    <t>2024년 경기아트센터 명시이월예산 정정</t>
  </si>
  <si>
    <t>2025.02.27.</t>
  </si>
  <si>
    <t>제411호</t>
  </si>
  <si>
    <t>퇴직</t>
  </si>
  <si>
    <t>제412호</t>
  </si>
  <si>
    <t>2024년 경기아트센터 법인결산 수정(안)</t>
  </si>
  <si>
    <t>친성</t>
  </si>
  <si>
    <t>2025.03.27.</t>
  </si>
  <si>
    <t>도움관 회의실</t>
  </si>
  <si>
    <t>제413호</t>
  </si>
  <si>
    <t>2025년 경기아트센터 제2차 추가경정예산(안)</t>
  </si>
  <si>
    <t>2025.06.10.</t>
  </si>
  <si>
    <t>제414호</t>
  </si>
  <si>
    <t>경기아트센터 취업규정 일부개정(안)</t>
  </si>
  <si>
    <t>제415호</t>
  </si>
  <si>
    <t>경기도예술단 운영규정 일부개정(안)</t>
  </si>
  <si>
    <t>제416호</t>
  </si>
  <si>
    <t>경기아트센터 공무직 관리규정 일부개정(안)</t>
  </si>
  <si>
    <t>제417호</t>
  </si>
  <si>
    <t>경기아트센터 인사규정 일부개정(안)</t>
  </si>
  <si>
    <t>2025.07.03</t>
  </si>
  <si>
    <t>제418호</t>
  </si>
  <si>
    <t>경기아트센터 정관 일부개정(안)</t>
  </si>
  <si>
    <t>제419호</t>
  </si>
  <si>
    <t>경기아트센터 직제 및 정원규정 일부개정(안)</t>
  </si>
  <si>
    <t>제420호</t>
  </si>
  <si>
    <t>물품관리규정 일부개정(안)</t>
  </si>
  <si>
    <t>제421호</t>
  </si>
  <si>
    <t>기금관리규정 일부개정(안)</t>
  </si>
  <si>
    <t>제422호</t>
  </si>
  <si>
    <t>경기아트센터 기부금품 운영 및 관리규정 제정(안)</t>
  </si>
  <si>
    <t>제423호</t>
  </si>
  <si>
    <t>경기아트센터 임원추천위원회 위원 추천(안)</t>
  </si>
  <si>
    <t>2025.08.25.</t>
  </si>
  <si>
    <t>제424호</t>
  </si>
  <si>
    <t>2025년 경기아트센터 제3차 추가경정예산(안)</t>
  </si>
  <si>
    <t>2025.09.26.</t>
  </si>
  <si>
    <t>제425호</t>
  </si>
  <si>
    <t>제426호</t>
  </si>
  <si>
    <t>2025년 경기아트센터 제4회 추가경정예산(안)</t>
  </si>
  <si>
    <t>제427호</t>
  </si>
  <si>
    <t>2025.10.24.</t>
  </si>
  <si>
    <t>제428호</t>
  </si>
  <si>
    <t>가족수당 증액(안)</t>
  </si>
  <si>
    <t>제429호</t>
  </si>
  <si>
    <t>특별휴가(새내기 휴가) 신설(안)</t>
  </si>
  <si>
    <t>보류</t>
  </si>
  <si>
    <t>제430호</t>
  </si>
  <si>
    <t>제431호</t>
  </si>
  <si>
    <t>2025년 경기아트센터 제5회 추가경정예산(안)</t>
  </si>
  <si>
    <t>2025.12.16.</t>
  </si>
  <si>
    <t>제432호</t>
  </si>
  <si>
    <t>2025년 경기아트센터 제6회 추가경정예산(안)</t>
  </si>
  <si>
    <t>2025.12.30.</t>
  </si>
  <si>
    <t>제433호</t>
  </si>
  <si>
    <t>경기아트센터 보수규정 일부개정(안)</t>
  </si>
  <si>
    <t>제434호</t>
  </si>
  <si>
    <t>2026년 경기아트센터 사업계획 및 수입·지출 예산(안)</t>
  </si>
  <si>
    <t>계산용 회차</t>
  </si>
  <si>
    <t>참석 회차</t>
  </si>
  <si>
    <t>산정 모수</t>
  </si>
  <si>
    <t>참석률</t>
  </si>
  <si>
    <t>계산 기준</t>
  </si>
  <si>
    <t>분자: 임명 전/퇴직/- 제외, 모수: 임명 전/퇴직 제외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</si>
</sst>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0.0%"/>
  </numFmts>
  <fonts count="14" x14ac:knownFonts="1">
    <font>
      <sz val="11"/>
      <color theme="1"/>
      <name val="맑은 고딕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8"/>
      <color theme="1"/>
      <name val="경기천년제목 Light"/>
      <family val="1"/>
      <charset val="129"/>
    </font>
    <font>
      <b/>
      <sz val="12"/>
      <color theme="1"/>
      <name val="경기천년제목 Light"/>
      <family val="1"/>
      <charset val="129"/>
    </font>
    <font>
      <sz val="12"/>
      <color theme="1"/>
      <name val="경기천년제목 Light"/>
      <family val="1"/>
      <charset val="129"/>
    </font>
    <font>
      <sz val="12"/>
      <color rgb="FF000000"/>
      <name val="경기천년제목 Light"/>
      <family val="1"/>
      <charset val="129"/>
    </font>
    <font>
      <sz val="12"/>
      <name val="경기천년제목 Light"/>
      <family val="1"/>
      <charset val="129"/>
    </font>
    <font>
      <sz val="13"/>
      <color rgb="FF000000"/>
      <name val="경기천년제목 Light"/>
      <family val="1"/>
      <charset val="129"/>
    </font>
    <font>
      <b/>
      <sz val="11"/>
      <color rgb="FFFFFFFF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666666"/>
      <name val="맑은 고딕"/>
      <family val="3"/>
      <charset val="129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0"/>
      </patternFill>
    </fill>
    <fill>
      <patternFill patternType="solid">
        <fgColor theme="3" tint="0.89996032593768116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2F2F2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14" fontId="6" fillId="0" borderId="3" xfId="1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14" fontId="6" fillId="0" borderId="3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 wrapText="1"/>
    </xf>
    <xf numFmtId="177" fontId="5" fillId="4" borderId="12" xfId="0" applyNumberFormat="1" applyFont="1" applyFill="1" applyBorder="1" applyAlignment="1">
      <alignment horizontal="center" vertical="center"/>
    </xf>
    <xf numFmtId="177" fontId="5" fillId="4" borderId="10" xfId="0" applyNumberFormat="1" applyFont="1" applyFill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11" fillId="6" borderId="0" xfId="0" applyFont="1" applyFill="1" applyAlignment="1">
      <alignment horizontal="center" vertical="center" wrapText="1"/>
    </xf>
    <xf numFmtId="177" fontId="0" fillId="0" borderId="0" xfId="0" applyNumberFormat="1" applyAlignment="1">
      <alignment vertical="center" wrapText="1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14" fontId="6" fillId="0" borderId="6" xfId="1" applyNumberFormat="1" applyFont="1" applyBorder="1" applyAlignment="1">
      <alignment horizontal="center" vertical="center"/>
    </xf>
    <xf numFmtId="14" fontId="6" fillId="0" borderId="16" xfId="1" applyNumberFormat="1" applyFont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14" fontId="6" fillId="0" borderId="18" xfId="1" applyNumberFormat="1" applyFont="1" applyBorder="1" applyAlignment="1">
      <alignment horizontal="center" vertical="center" wrapText="1"/>
    </xf>
    <xf numFmtId="14" fontId="6" fillId="0" borderId="7" xfId="1" applyNumberFormat="1" applyFont="1" applyBorder="1" applyAlignment="1">
      <alignment horizontal="center" vertical="center" wrapText="1"/>
    </xf>
    <xf numFmtId="176" fontId="6" fillId="0" borderId="21" xfId="2" applyNumberFormat="1" applyFont="1" applyBorder="1" applyAlignment="1">
      <alignment horizontal="center" vertical="center"/>
    </xf>
    <xf numFmtId="176" fontId="6" fillId="0" borderId="20" xfId="2" applyNumberFormat="1" applyFont="1" applyBorder="1" applyAlignment="1">
      <alignment horizontal="center" vertical="center"/>
    </xf>
    <xf numFmtId="14" fontId="6" fillId="0" borderId="6" xfId="1" applyNumberFormat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0" fontId="5" fillId="4" borderId="25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14" fontId="6" fillId="0" borderId="8" xfId="1" applyNumberFormat="1" applyFont="1" applyBorder="1" applyAlignment="1">
      <alignment horizontal="center" vertical="center"/>
    </xf>
    <xf numFmtId="14" fontId="6" fillId="0" borderId="7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14" fontId="6" fillId="0" borderId="8" xfId="1" applyNumberFormat="1" applyFont="1" applyBorder="1" applyAlignment="1">
      <alignment horizontal="center" vertical="center" wrapText="1"/>
    </xf>
    <xf numFmtId="176" fontId="6" fillId="0" borderId="19" xfId="2" applyNumberFormat="1" applyFont="1" applyBorder="1" applyAlignment="1">
      <alignment horizontal="center" vertical="center"/>
    </xf>
  </cellXfs>
  <cellStyles count="3">
    <cellStyle name="쉼표 [0] 2" xfId="2" xr:uid="{00000000-0005-0000-0000-000000000000}"/>
    <cellStyle name="표준" xfId="0" builtinId="0"/>
    <cellStyle name="표준 2" xfId="1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I32"/>
  <sheetViews>
    <sheetView tabSelected="1" workbookViewId="0">
      <selection activeCell="E3" sqref="E3"/>
    </sheetView>
  </sheetViews>
  <sheetFormatPr defaultRowHeight="17.25" x14ac:dyDescent="0.3"/>
  <cols>
    <col min="1" max="1" width="2.875" style="1" customWidth="1"/>
    <col min="2" max="2" width="6.625" style="3" customWidth="1"/>
    <col min="3" max="4" width="16.625" style="3" customWidth="1"/>
    <col min="5" max="5" width="10.125" style="4" customWidth="1"/>
    <col min="6" max="6" width="51.25" style="3" customWidth="1"/>
    <col min="7" max="10" width="9" style="3" customWidth="1"/>
    <col min="11" max="34" width="9.75" style="3" customWidth="1"/>
    <col min="35" max="35" width="0" style="1" hidden="1" customWidth="1"/>
    <col min="36" max="16384" width="9" style="1"/>
  </cols>
  <sheetData>
    <row r="1" spans="2:35" ht="16.5" x14ac:dyDescent="0.3"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2:35" ht="41.25" customHeight="1" x14ac:dyDescent="0.3">
      <c r="B2" s="35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7"/>
    </row>
    <row r="3" spans="2:35" ht="16.5" x14ac:dyDescent="0.3"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5" ht="23.25" customHeight="1" x14ac:dyDescent="0.3">
      <c r="B4" s="54" t="s">
        <v>1</v>
      </c>
      <c r="C4" s="26"/>
      <c r="D4" s="26"/>
      <c r="E4" s="42" t="s">
        <v>2</v>
      </c>
      <c r="F4" s="42"/>
      <c r="G4" s="43" t="s">
        <v>3</v>
      </c>
      <c r="H4" s="57" t="s">
        <v>4</v>
      </c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9"/>
    </row>
    <row r="5" spans="2:35" ht="16.5" x14ac:dyDescent="0.3">
      <c r="B5" s="55"/>
      <c r="C5" s="44" t="s">
        <v>5</v>
      </c>
      <c r="D5" s="47" t="s">
        <v>6</v>
      </c>
      <c r="E5" s="46" t="s">
        <v>7</v>
      </c>
      <c r="F5" s="44" t="s">
        <v>8</v>
      </c>
      <c r="G5" s="44"/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  <c r="P5" s="5" t="s">
        <v>17</v>
      </c>
      <c r="Q5" s="5" t="s">
        <v>18</v>
      </c>
      <c r="R5" s="5" t="s">
        <v>19</v>
      </c>
      <c r="S5" s="5" t="s">
        <v>20</v>
      </c>
      <c r="T5" s="5" t="s">
        <v>21</v>
      </c>
      <c r="U5" s="5" t="s">
        <v>22</v>
      </c>
      <c r="V5" s="5" t="s">
        <v>23</v>
      </c>
      <c r="W5" s="5" t="s">
        <v>24</v>
      </c>
      <c r="X5" s="5" t="s">
        <v>25</v>
      </c>
      <c r="Y5" s="5" t="s">
        <v>26</v>
      </c>
      <c r="Z5" s="5" t="s">
        <v>27</v>
      </c>
      <c r="AA5" s="5" t="s">
        <v>28</v>
      </c>
      <c r="AB5" s="5" t="s">
        <v>29</v>
      </c>
      <c r="AC5" s="5" t="s">
        <v>30</v>
      </c>
      <c r="AD5" s="5" t="s">
        <v>31</v>
      </c>
      <c r="AE5" s="5" t="s">
        <v>32</v>
      </c>
      <c r="AF5" s="5" t="s">
        <v>33</v>
      </c>
      <c r="AG5" s="5" t="s">
        <v>34</v>
      </c>
      <c r="AH5" s="27" t="s">
        <v>35</v>
      </c>
      <c r="AI5" s="31" t="s">
        <v>103</v>
      </c>
    </row>
    <row r="6" spans="2:35" ht="16.5" x14ac:dyDescent="0.3">
      <c r="B6" s="56"/>
      <c r="C6" s="45"/>
      <c r="D6" s="48"/>
      <c r="E6" s="45"/>
      <c r="F6" s="45"/>
      <c r="G6" s="45"/>
      <c r="H6" s="29">
        <f>참석률계산!B15</f>
        <v>1</v>
      </c>
      <c r="I6" s="29">
        <f>참석률계산!C15</f>
        <v>0.55555555555555558</v>
      </c>
      <c r="J6" s="29">
        <f>참석률계산!D15</f>
        <v>0.2857142857142857</v>
      </c>
      <c r="K6" s="29">
        <f>참석률계산!E15</f>
        <v>1</v>
      </c>
      <c r="L6" s="29">
        <f>참석률계산!F15</f>
        <v>1</v>
      </c>
      <c r="M6" s="29">
        <f>참석률계산!G15</f>
        <v>1</v>
      </c>
      <c r="N6" s="29">
        <f>참석률계산!H15</f>
        <v>0.9</v>
      </c>
      <c r="O6" s="29">
        <f>참석률계산!I15</f>
        <v>0</v>
      </c>
      <c r="P6" s="29">
        <f>참석률계산!J15</f>
        <v>1</v>
      </c>
      <c r="Q6" s="29">
        <f>참석률계산!K15</f>
        <v>1</v>
      </c>
      <c r="R6" s="29">
        <f>참석률계산!L15</f>
        <v>1</v>
      </c>
      <c r="S6" s="29">
        <f>참석률계산!M15</f>
        <v>1</v>
      </c>
      <c r="T6" s="29">
        <f>참석률계산!N15</f>
        <v>1</v>
      </c>
      <c r="U6" s="29">
        <f>참석률계산!O15</f>
        <v>0.77777777777777779</v>
      </c>
      <c r="V6" s="29">
        <f>참석률계산!P15</f>
        <v>0.77777777777777779</v>
      </c>
      <c r="W6" s="29">
        <f>참석률계산!Q15</f>
        <v>0.66666666666666663</v>
      </c>
      <c r="X6" s="29">
        <f>참석률계산!R15</f>
        <v>1</v>
      </c>
      <c r="Y6" s="29">
        <f>참석률계산!S15</f>
        <v>0.66666666666666663</v>
      </c>
      <c r="Z6" s="29">
        <f>참석률계산!T15</f>
        <v>0.77777777777777779</v>
      </c>
      <c r="AA6" s="29">
        <f>참석률계산!U15</f>
        <v>0.875</v>
      </c>
      <c r="AB6" s="29">
        <f>참석률계산!V15</f>
        <v>1</v>
      </c>
      <c r="AC6" s="29">
        <f>참석률계산!W15</f>
        <v>0.33333333333333331</v>
      </c>
      <c r="AD6" s="29">
        <f>참석률계산!X15</f>
        <v>1</v>
      </c>
      <c r="AE6" s="29">
        <f>참석률계산!Y15</f>
        <v>0.66666666666666663</v>
      </c>
      <c r="AF6" s="29">
        <f>참석률계산!Z15</f>
        <v>1</v>
      </c>
      <c r="AG6" s="29">
        <f>참석률계산!AA15</f>
        <v>1</v>
      </c>
      <c r="AH6" s="30">
        <f>참석률계산!AB15</f>
        <v>1</v>
      </c>
      <c r="AI6" s="31"/>
    </row>
    <row r="7" spans="2:35" ht="16.5" x14ac:dyDescent="0.3">
      <c r="B7" s="68">
        <v>109</v>
      </c>
      <c r="C7" s="49" t="s">
        <v>36</v>
      </c>
      <c r="D7" s="49" t="s">
        <v>37</v>
      </c>
      <c r="E7" s="6" t="s">
        <v>38</v>
      </c>
      <c r="F7" s="20" t="s">
        <v>39</v>
      </c>
      <c r="G7" s="6" t="s">
        <v>40</v>
      </c>
      <c r="H7" s="6" t="s">
        <v>41</v>
      </c>
      <c r="I7" s="6" t="s">
        <v>42</v>
      </c>
      <c r="J7" s="6" t="s">
        <v>42</v>
      </c>
      <c r="K7" s="6" t="s">
        <v>41</v>
      </c>
      <c r="L7" s="6" t="s">
        <v>41</v>
      </c>
      <c r="M7" s="6" t="s">
        <v>41</v>
      </c>
      <c r="N7" s="6" t="s">
        <v>41</v>
      </c>
      <c r="O7" s="6" t="s">
        <v>43</v>
      </c>
      <c r="P7" s="6" t="s">
        <v>41</v>
      </c>
      <c r="Q7" s="6" t="s">
        <v>41</v>
      </c>
      <c r="R7" s="6" t="s">
        <v>41</v>
      </c>
      <c r="S7" s="6" t="s">
        <v>41</v>
      </c>
      <c r="T7" s="6" t="s">
        <v>41</v>
      </c>
      <c r="U7" s="6" t="s">
        <v>42</v>
      </c>
      <c r="V7" s="6" t="s">
        <v>42</v>
      </c>
      <c r="W7" s="6" t="s">
        <v>42</v>
      </c>
      <c r="X7" s="6" t="s">
        <v>42</v>
      </c>
      <c r="Y7" s="6" t="s">
        <v>42</v>
      </c>
      <c r="Z7" s="6" t="s">
        <v>42</v>
      </c>
      <c r="AA7" s="6" t="s">
        <v>42</v>
      </c>
      <c r="AB7" s="6" t="s">
        <v>42</v>
      </c>
      <c r="AC7" s="6" t="s">
        <v>42</v>
      </c>
      <c r="AD7" s="6" t="s">
        <v>42</v>
      </c>
      <c r="AE7" s="6" t="s">
        <v>42</v>
      </c>
      <c r="AF7" s="6" t="s">
        <v>42</v>
      </c>
      <c r="AG7" s="6" t="s">
        <v>42</v>
      </c>
      <c r="AH7" s="7" t="s">
        <v>42</v>
      </c>
      <c r="AI7" s="31">
        <f>B7</f>
        <v>109</v>
      </c>
    </row>
    <row r="8" spans="2:35" ht="16.5" x14ac:dyDescent="0.3">
      <c r="B8" s="52"/>
      <c r="C8" s="50"/>
      <c r="D8" s="50"/>
      <c r="E8" s="9" t="s">
        <v>44</v>
      </c>
      <c r="F8" s="13" t="s">
        <v>45</v>
      </c>
      <c r="G8" s="9" t="s">
        <v>40</v>
      </c>
      <c r="H8" s="9" t="s">
        <v>41</v>
      </c>
      <c r="I8" s="9" t="s">
        <v>42</v>
      </c>
      <c r="J8" s="9" t="s">
        <v>42</v>
      </c>
      <c r="K8" s="9" t="s">
        <v>41</v>
      </c>
      <c r="L8" s="9" t="s">
        <v>41</v>
      </c>
      <c r="M8" s="9" t="s">
        <v>41</v>
      </c>
      <c r="N8" s="9" t="s">
        <v>41</v>
      </c>
      <c r="O8" s="9" t="s">
        <v>43</v>
      </c>
      <c r="P8" s="9" t="s">
        <v>41</v>
      </c>
      <c r="Q8" s="9" t="s">
        <v>41</v>
      </c>
      <c r="R8" s="9" t="s">
        <v>41</v>
      </c>
      <c r="S8" s="9" t="s">
        <v>41</v>
      </c>
      <c r="T8" s="9" t="s">
        <v>41</v>
      </c>
      <c r="U8" s="9" t="s">
        <v>42</v>
      </c>
      <c r="V8" s="9" t="s">
        <v>42</v>
      </c>
      <c r="W8" s="9" t="s">
        <v>42</v>
      </c>
      <c r="X8" s="9" t="s">
        <v>42</v>
      </c>
      <c r="Y8" s="9" t="s">
        <v>42</v>
      </c>
      <c r="Z8" s="9" t="s">
        <v>42</v>
      </c>
      <c r="AA8" s="9" t="s">
        <v>42</v>
      </c>
      <c r="AB8" s="9" t="s">
        <v>42</v>
      </c>
      <c r="AC8" s="9" t="s">
        <v>42</v>
      </c>
      <c r="AD8" s="9" t="s">
        <v>42</v>
      </c>
      <c r="AE8" s="9" t="s">
        <v>42</v>
      </c>
      <c r="AF8" s="9" t="s">
        <v>42</v>
      </c>
      <c r="AG8" s="9" t="s">
        <v>42</v>
      </c>
      <c r="AH8" s="10" t="s">
        <v>42</v>
      </c>
      <c r="AI8" s="31">
        <f t="shared" ref="AI8:AI31" si="0">IF(B8&lt;&gt;"",B8,AI7)</f>
        <v>109</v>
      </c>
    </row>
    <row r="9" spans="2:35" ht="16.5" x14ac:dyDescent="0.3">
      <c r="B9" s="51">
        <v>110</v>
      </c>
      <c r="C9" s="53" t="s">
        <v>46</v>
      </c>
      <c r="D9" s="53" t="s">
        <v>37</v>
      </c>
      <c r="E9" s="9" t="s">
        <v>47</v>
      </c>
      <c r="F9" s="13" t="s">
        <v>39</v>
      </c>
      <c r="G9" s="9" t="s">
        <v>40</v>
      </c>
      <c r="H9" s="9" t="s">
        <v>41</v>
      </c>
      <c r="I9" s="9" t="s">
        <v>41</v>
      </c>
      <c r="J9" s="9" t="s">
        <v>42</v>
      </c>
      <c r="K9" s="9" t="s">
        <v>48</v>
      </c>
      <c r="L9" s="9" t="s">
        <v>48</v>
      </c>
      <c r="M9" s="9" t="s">
        <v>48</v>
      </c>
      <c r="N9" s="9" t="s">
        <v>48</v>
      </c>
      <c r="O9" s="9" t="s">
        <v>48</v>
      </c>
      <c r="P9" s="9" t="s">
        <v>48</v>
      </c>
      <c r="Q9" s="9" t="s">
        <v>48</v>
      </c>
      <c r="R9" s="9" t="s">
        <v>48</v>
      </c>
      <c r="S9" s="9" t="s">
        <v>48</v>
      </c>
      <c r="T9" s="9" t="s">
        <v>48</v>
      </c>
      <c r="U9" s="9" t="s">
        <v>42</v>
      </c>
      <c r="V9" s="9" t="s">
        <v>42</v>
      </c>
      <c r="W9" s="9" t="s">
        <v>42</v>
      </c>
      <c r="X9" s="9" t="s">
        <v>42</v>
      </c>
      <c r="Y9" s="9" t="s">
        <v>42</v>
      </c>
      <c r="Z9" s="9" t="s">
        <v>42</v>
      </c>
      <c r="AA9" s="9" t="s">
        <v>42</v>
      </c>
      <c r="AB9" s="9" t="s">
        <v>42</v>
      </c>
      <c r="AC9" s="9" t="s">
        <v>42</v>
      </c>
      <c r="AD9" s="9" t="s">
        <v>42</v>
      </c>
      <c r="AE9" s="9" t="s">
        <v>42</v>
      </c>
      <c r="AF9" s="9" t="s">
        <v>42</v>
      </c>
      <c r="AG9" s="9" t="s">
        <v>42</v>
      </c>
      <c r="AH9" s="10" t="s">
        <v>42</v>
      </c>
      <c r="AI9" s="31">
        <f t="shared" si="0"/>
        <v>110</v>
      </c>
    </row>
    <row r="10" spans="2:35" ht="16.5" x14ac:dyDescent="0.3">
      <c r="B10" s="52"/>
      <c r="C10" s="50"/>
      <c r="D10" s="50"/>
      <c r="E10" s="9" t="s">
        <v>49</v>
      </c>
      <c r="F10" s="14" t="s">
        <v>50</v>
      </c>
      <c r="G10" s="9" t="s">
        <v>40</v>
      </c>
      <c r="H10" s="9" t="s">
        <v>41</v>
      </c>
      <c r="I10" s="9" t="s">
        <v>41</v>
      </c>
      <c r="J10" s="9" t="s">
        <v>42</v>
      </c>
      <c r="K10" s="9" t="s">
        <v>41</v>
      </c>
      <c r="L10" s="9" t="s">
        <v>48</v>
      </c>
      <c r="M10" s="9" t="s">
        <v>48</v>
      </c>
      <c r="N10" s="9" t="s">
        <v>41</v>
      </c>
      <c r="O10" s="9" t="s">
        <v>48</v>
      </c>
      <c r="P10" s="9" t="s">
        <v>48</v>
      </c>
      <c r="Q10" s="9" t="s">
        <v>51</v>
      </c>
      <c r="R10" s="9" t="s">
        <v>48</v>
      </c>
      <c r="S10" s="9" t="s">
        <v>48</v>
      </c>
      <c r="T10" s="9" t="s">
        <v>48</v>
      </c>
      <c r="U10" s="9" t="s">
        <v>41</v>
      </c>
      <c r="V10" s="9" t="s">
        <v>41</v>
      </c>
      <c r="W10" s="9" t="s">
        <v>41</v>
      </c>
      <c r="X10" s="9" t="s">
        <v>41</v>
      </c>
      <c r="Y10" s="9" t="s">
        <v>41</v>
      </c>
      <c r="Z10" s="9" t="s">
        <v>41</v>
      </c>
      <c r="AA10" s="9" t="s">
        <v>41</v>
      </c>
      <c r="AB10" s="9" t="s">
        <v>42</v>
      </c>
      <c r="AC10" s="9" t="s">
        <v>42</v>
      </c>
      <c r="AD10" s="9" t="s">
        <v>42</v>
      </c>
      <c r="AE10" s="9" t="s">
        <v>42</v>
      </c>
      <c r="AF10" s="9" t="s">
        <v>42</v>
      </c>
      <c r="AG10" s="9" t="s">
        <v>42</v>
      </c>
      <c r="AH10" s="10" t="s">
        <v>42</v>
      </c>
      <c r="AI10" s="31">
        <f t="shared" si="0"/>
        <v>110</v>
      </c>
    </row>
    <row r="11" spans="2:35" ht="16.5" x14ac:dyDescent="0.3">
      <c r="B11" s="19">
        <v>111</v>
      </c>
      <c r="C11" s="8" t="s">
        <v>52</v>
      </c>
      <c r="D11" s="8" t="s">
        <v>53</v>
      </c>
      <c r="E11" s="9" t="s">
        <v>54</v>
      </c>
      <c r="F11" s="14" t="s">
        <v>55</v>
      </c>
      <c r="G11" s="9" t="s">
        <v>40</v>
      </c>
      <c r="H11" s="9" t="s">
        <v>41</v>
      </c>
      <c r="I11" s="9" t="s">
        <v>41</v>
      </c>
      <c r="J11" s="9" t="s">
        <v>42</v>
      </c>
      <c r="K11" s="9" t="s">
        <v>41</v>
      </c>
      <c r="L11" s="9" t="s">
        <v>48</v>
      </c>
      <c r="M11" s="9" t="s">
        <v>48</v>
      </c>
      <c r="N11" s="9" t="s">
        <v>41</v>
      </c>
      <c r="O11" s="9" t="s">
        <v>48</v>
      </c>
      <c r="P11" s="9" t="s">
        <v>48</v>
      </c>
      <c r="Q11" s="9" t="s">
        <v>51</v>
      </c>
      <c r="R11" s="9" t="s">
        <v>48</v>
      </c>
      <c r="S11" s="9" t="s">
        <v>48</v>
      </c>
      <c r="T11" s="9" t="s">
        <v>48</v>
      </c>
      <c r="U11" s="9" t="s">
        <v>41</v>
      </c>
      <c r="V11" s="9" t="s">
        <v>41</v>
      </c>
      <c r="W11" s="9" t="s">
        <v>41</v>
      </c>
      <c r="X11" s="9" t="s">
        <v>41</v>
      </c>
      <c r="Y11" s="9" t="s">
        <v>41</v>
      </c>
      <c r="Z11" s="9" t="s">
        <v>41</v>
      </c>
      <c r="AA11" s="9" t="s">
        <v>41</v>
      </c>
      <c r="AB11" s="9" t="s">
        <v>42</v>
      </c>
      <c r="AC11" s="9" t="s">
        <v>42</v>
      </c>
      <c r="AD11" s="9" t="s">
        <v>42</v>
      </c>
      <c r="AE11" s="9" t="s">
        <v>42</v>
      </c>
      <c r="AF11" s="9" t="s">
        <v>42</v>
      </c>
      <c r="AG11" s="9" t="s">
        <v>42</v>
      </c>
      <c r="AH11" s="10" t="s">
        <v>42</v>
      </c>
      <c r="AI11" s="31">
        <f t="shared" si="0"/>
        <v>111</v>
      </c>
    </row>
    <row r="12" spans="2:35" ht="16.5" x14ac:dyDescent="0.2">
      <c r="B12" s="38">
        <v>112</v>
      </c>
      <c r="C12" s="40" t="s">
        <v>56</v>
      </c>
      <c r="D12" s="40" t="s">
        <v>37</v>
      </c>
      <c r="E12" s="9" t="s">
        <v>57</v>
      </c>
      <c r="F12" s="14" t="s">
        <v>58</v>
      </c>
      <c r="G12" s="9" t="s">
        <v>40</v>
      </c>
      <c r="H12" s="14" t="s">
        <v>41</v>
      </c>
      <c r="I12" s="14" t="s">
        <v>41</v>
      </c>
      <c r="J12" s="11" t="s">
        <v>43</v>
      </c>
      <c r="K12" s="9" t="s">
        <v>41</v>
      </c>
      <c r="L12" s="9" t="s">
        <v>48</v>
      </c>
      <c r="M12" s="9" t="s">
        <v>48</v>
      </c>
      <c r="N12" s="9" t="s">
        <v>41</v>
      </c>
      <c r="O12" s="9" t="s">
        <v>48</v>
      </c>
      <c r="P12" s="9" t="s">
        <v>48</v>
      </c>
      <c r="Q12" s="9" t="s">
        <v>41</v>
      </c>
      <c r="R12" s="9" t="s">
        <v>48</v>
      </c>
      <c r="S12" s="9" t="s">
        <v>48</v>
      </c>
      <c r="T12" s="9" t="s">
        <v>48</v>
      </c>
      <c r="U12" s="9" t="s">
        <v>41</v>
      </c>
      <c r="V12" s="9" t="s">
        <v>41</v>
      </c>
      <c r="W12" s="9" t="s">
        <v>41</v>
      </c>
      <c r="X12" s="9" t="s">
        <v>41</v>
      </c>
      <c r="Y12" s="9" t="s">
        <v>41</v>
      </c>
      <c r="Z12" s="9" t="s">
        <v>41</v>
      </c>
      <c r="AA12" s="9" t="s">
        <v>41</v>
      </c>
      <c r="AB12" s="9" t="s">
        <v>42</v>
      </c>
      <c r="AC12" s="9" t="s">
        <v>42</v>
      </c>
      <c r="AD12" s="9" t="s">
        <v>42</v>
      </c>
      <c r="AE12" s="9" t="s">
        <v>42</v>
      </c>
      <c r="AF12" s="9" t="s">
        <v>42</v>
      </c>
      <c r="AG12" s="9" t="s">
        <v>42</v>
      </c>
      <c r="AH12" s="10" t="s">
        <v>42</v>
      </c>
      <c r="AI12" s="31">
        <f t="shared" si="0"/>
        <v>112</v>
      </c>
    </row>
    <row r="13" spans="2:35" ht="16.5" x14ac:dyDescent="0.2">
      <c r="B13" s="60"/>
      <c r="C13" s="62"/>
      <c r="D13" s="62"/>
      <c r="E13" s="9" t="s">
        <v>59</v>
      </c>
      <c r="F13" s="14" t="s">
        <v>60</v>
      </c>
      <c r="G13" s="9" t="s">
        <v>40</v>
      </c>
      <c r="H13" s="14" t="s">
        <v>41</v>
      </c>
      <c r="I13" s="14" t="s">
        <v>41</v>
      </c>
      <c r="J13" s="11" t="s">
        <v>43</v>
      </c>
      <c r="K13" s="9" t="s">
        <v>41</v>
      </c>
      <c r="L13" s="9" t="s">
        <v>48</v>
      </c>
      <c r="M13" s="9" t="s">
        <v>48</v>
      </c>
      <c r="N13" s="9" t="s">
        <v>41</v>
      </c>
      <c r="O13" s="9" t="s">
        <v>48</v>
      </c>
      <c r="P13" s="9" t="s">
        <v>48</v>
      </c>
      <c r="Q13" s="9" t="s">
        <v>41</v>
      </c>
      <c r="R13" s="9" t="s">
        <v>48</v>
      </c>
      <c r="S13" s="9" t="s">
        <v>48</v>
      </c>
      <c r="T13" s="9" t="s">
        <v>48</v>
      </c>
      <c r="U13" s="9" t="s">
        <v>41</v>
      </c>
      <c r="V13" s="9" t="s">
        <v>41</v>
      </c>
      <c r="W13" s="9" t="s">
        <v>41</v>
      </c>
      <c r="X13" s="9" t="s">
        <v>41</v>
      </c>
      <c r="Y13" s="9" t="s">
        <v>41</v>
      </c>
      <c r="Z13" s="9" t="s">
        <v>41</v>
      </c>
      <c r="AA13" s="9" t="s">
        <v>41</v>
      </c>
      <c r="AB13" s="9" t="s">
        <v>42</v>
      </c>
      <c r="AC13" s="9" t="s">
        <v>42</v>
      </c>
      <c r="AD13" s="9" t="s">
        <v>42</v>
      </c>
      <c r="AE13" s="9" t="s">
        <v>42</v>
      </c>
      <c r="AF13" s="9" t="s">
        <v>42</v>
      </c>
      <c r="AG13" s="9" t="s">
        <v>42</v>
      </c>
      <c r="AH13" s="10" t="s">
        <v>42</v>
      </c>
      <c r="AI13" s="31">
        <f t="shared" si="0"/>
        <v>112</v>
      </c>
    </row>
    <row r="14" spans="2:35" ht="16.5" x14ac:dyDescent="0.2">
      <c r="B14" s="60"/>
      <c r="C14" s="62"/>
      <c r="D14" s="62"/>
      <c r="E14" s="9" t="s">
        <v>61</v>
      </c>
      <c r="F14" s="14" t="s">
        <v>62</v>
      </c>
      <c r="G14" s="9" t="s">
        <v>40</v>
      </c>
      <c r="H14" s="14" t="s">
        <v>41</v>
      </c>
      <c r="I14" s="14" t="s">
        <v>41</v>
      </c>
      <c r="J14" s="11" t="s">
        <v>43</v>
      </c>
      <c r="K14" s="9" t="s">
        <v>41</v>
      </c>
      <c r="L14" s="9" t="s">
        <v>48</v>
      </c>
      <c r="M14" s="9" t="s">
        <v>48</v>
      </c>
      <c r="N14" s="9" t="s">
        <v>41</v>
      </c>
      <c r="O14" s="9" t="s">
        <v>48</v>
      </c>
      <c r="P14" s="9" t="s">
        <v>48</v>
      </c>
      <c r="Q14" s="9" t="s">
        <v>41</v>
      </c>
      <c r="R14" s="9" t="s">
        <v>48</v>
      </c>
      <c r="S14" s="9" t="s">
        <v>48</v>
      </c>
      <c r="T14" s="9" t="s">
        <v>48</v>
      </c>
      <c r="U14" s="9" t="s">
        <v>41</v>
      </c>
      <c r="V14" s="9" t="s">
        <v>41</v>
      </c>
      <c r="W14" s="9" t="s">
        <v>41</v>
      </c>
      <c r="X14" s="9" t="s">
        <v>41</v>
      </c>
      <c r="Y14" s="9" t="s">
        <v>41</v>
      </c>
      <c r="Z14" s="9" t="s">
        <v>41</v>
      </c>
      <c r="AA14" s="9" t="s">
        <v>41</v>
      </c>
      <c r="AB14" s="9" t="s">
        <v>42</v>
      </c>
      <c r="AC14" s="9" t="s">
        <v>42</v>
      </c>
      <c r="AD14" s="9" t="s">
        <v>42</v>
      </c>
      <c r="AE14" s="9" t="s">
        <v>42</v>
      </c>
      <c r="AF14" s="9" t="s">
        <v>42</v>
      </c>
      <c r="AG14" s="9" t="s">
        <v>42</v>
      </c>
      <c r="AH14" s="10" t="s">
        <v>42</v>
      </c>
      <c r="AI14" s="31">
        <f t="shared" si="0"/>
        <v>112</v>
      </c>
    </row>
    <row r="15" spans="2:35" ht="16.5" x14ac:dyDescent="0.2">
      <c r="B15" s="61"/>
      <c r="C15" s="63"/>
      <c r="D15" s="63"/>
      <c r="E15" s="9" t="s">
        <v>63</v>
      </c>
      <c r="F15" s="14" t="s">
        <v>64</v>
      </c>
      <c r="G15" s="9" t="s">
        <v>40</v>
      </c>
      <c r="H15" s="14" t="s">
        <v>41</v>
      </c>
      <c r="I15" s="14" t="s">
        <v>41</v>
      </c>
      <c r="J15" s="11" t="s">
        <v>43</v>
      </c>
      <c r="K15" s="9" t="s">
        <v>41</v>
      </c>
      <c r="L15" s="9" t="s">
        <v>48</v>
      </c>
      <c r="M15" s="9" t="s">
        <v>48</v>
      </c>
      <c r="N15" s="9" t="s">
        <v>41</v>
      </c>
      <c r="O15" s="9" t="s">
        <v>48</v>
      </c>
      <c r="P15" s="9" t="s">
        <v>48</v>
      </c>
      <c r="Q15" s="9" t="s">
        <v>41</v>
      </c>
      <c r="R15" s="9" t="s">
        <v>48</v>
      </c>
      <c r="S15" s="9" t="s">
        <v>48</v>
      </c>
      <c r="T15" s="9" t="s">
        <v>48</v>
      </c>
      <c r="U15" s="9" t="s">
        <v>41</v>
      </c>
      <c r="V15" s="9" t="s">
        <v>41</v>
      </c>
      <c r="W15" s="9" t="s">
        <v>41</v>
      </c>
      <c r="X15" s="9" t="s">
        <v>41</v>
      </c>
      <c r="Y15" s="9" t="s">
        <v>41</v>
      </c>
      <c r="Z15" s="9" t="s">
        <v>41</v>
      </c>
      <c r="AA15" s="9" t="s">
        <v>41</v>
      </c>
      <c r="AB15" s="9" t="s">
        <v>42</v>
      </c>
      <c r="AC15" s="9" t="s">
        <v>42</v>
      </c>
      <c r="AD15" s="9" t="s">
        <v>42</v>
      </c>
      <c r="AE15" s="9" t="s">
        <v>42</v>
      </c>
      <c r="AF15" s="9" t="s">
        <v>42</v>
      </c>
      <c r="AG15" s="9" t="s">
        <v>42</v>
      </c>
      <c r="AH15" s="10" t="s">
        <v>42</v>
      </c>
      <c r="AI15" s="31">
        <f t="shared" si="0"/>
        <v>112</v>
      </c>
    </row>
    <row r="16" spans="2:35" ht="16.5" x14ac:dyDescent="0.3">
      <c r="B16" s="38">
        <v>113</v>
      </c>
      <c r="C16" s="40" t="s">
        <v>65</v>
      </c>
      <c r="D16" s="53" t="s">
        <v>53</v>
      </c>
      <c r="E16" s="9" t="s">
        <v>66</v>
      </c>
      <c r="F16" s="14" t="s">
        <v>67</v>
      </c>
      <c r="G16" s="9" t="s">
        <v>40</v>
      </c>
      <c r="H16" s="14" t="s">
        <v>41</v>
      </c>
      <c r="I16" s="14" t="s">
        <v>41</v>
      </c>
      <c r="J16" s="9" t="s">
        <v>43</v>
      </c>
      <c r="K16" s="9" t="s">
        <v>41</v>
      </c>
      <c r="L16" s="9" t="s">
        <v>48</v>
      </c>
      <c r="M16" s="9" t="s">
        <v>48</v>
      </c>
      <c r="N16" s="9" t="s">
        <v>41</v>
      </c>
      <c r="O16" s="9" t="s">
        <v>48</v>
      </c>
      <c r="P16" s="9" t="s">
        <v>48</v>
      </c>
      <c r="Q16" s="9" t="s">
        <v>41</v>
      </c>
      <c r="R16" s="9" t="s">
        <v>48</v>
      </c>
      <c r="S16" s="9" t="s">
        <v>48</v>
      </c>
      <c r="T16" s="9" t="s">
        <v>48</v>
      </c>
      <c r="U16" s="9" t="s">
        <v>41</v>
      </c>
      <c r="V16" s="9" t="s">
        <v>43</v>
      </c>
      <c r="W16" s="9" t="s">
        <v>41</v>
      </c>
      <c r="X16" s="9" t="s">
        <v>41</v>
      </c>
      <c r="Y16" s="9" t="s">
        <v>43</v>
      </c>
      <c r="Z16" s="9" t="s">
        <v>43</v>
      </c>
      <c r="AA16" s="9" t="s">
        <v>41</v>
      </c>
      <c r="AB16" s="9" t="s">
        <v>42</v>
      </c>
      <c r="AC16" s="9" t="s">
        <v>42</v>
      </c>
      <c r="AD16" s="9" t="s">
        <v>42</v>
      </c>
      <c r="AE16" s="9" t="s">
        <v>42</v>
      </c>
      <c r="AF16" s="9" t="s">
        <v>42</v>
      </c>
      <c r="AG16" s="9" t="s">
        <v>42</v>
      </c>
      <c r="AH16" s="10" t="s">
        <v>42</v>
      </c>
      <c r="AI16" s="31">
        <f t="shared" si="0"/>
        <v>113</v>
      </c>
    </row>
    <row r="17" spans="2:35" ht="16.5" x14ac:dyDescent="0.3">
      <c r="B17" s="60"/>
      <c r="C17" s="62"/>
      <c r="D17" s="67"/>
      <c r="E17" s="9" t="s">
        <v>68</v>
      </c>
      <c r="F17" s="14" t="s">
        <v>69</v>
      </c>
      <c r="G17" s="9" t="s">
        <v>40</v>
      </c>
      <c r="H17" s="14" t="s">
        <v>41</v>
      </c>
      <c r="I17" s="14" t="s">
        <v>41</v>
      </c>
      <c r="J17" s="9" t="s">
        <v>43</v>
      </c>
      <c r="K17" s="9" t="s">
        <v>41</v>
      </c>
      <c r="L17" s="9" t="s">
        <v>48</v>
      </c>
      <c r="M17" s="9" t="s">
        <v>48</v>
      </c>
      <c r="N17" s="9" t="s">
        <v>41</v>
      </c>
      <c r="O17" s="9" t="s">
        <v>48</v>
      </c>
      <c r="P17" s="9" t="s">
        <v>48</v>
      </c>
      <c r="Q17" s="9" t="s">
        <v>41</v>
      </c>
      <c r="R17" s="9" t="s">
        <v>48</v>
      </c>
      <c r="S17" s="9" t="s">
        <v>48</v>
      </c>
      <c r="T17" s="9" t="s">
        <v>48</v>
      </c>
      <c r="U17" s="9" t="s">
        <v>41</v>
      </c>
      <c r="V17" s="9" t="s">
        <v>43</v>
      </c>
      <c r="W17" s="9" t="s">
        <v>41</v>
      </c>
      <c r="X17" s="9" t="s">
        <v>41</v>
      </c>
      <c r="Y17" s="9" t="s">
        <v>43</v>
      </c>
      <c r="Z17" s="9" t="s">
        <v>43</v>
      </c>
      <c r="AA17" s="9" t="s">
        <v>41</v>
      </c>
      <c r="AB17" s="9" t="s">
        <v>42</v>
      </c>
      <c r="AC17" s="9" t="s">
        <v>42</v>
      </c>
      <c r="AD17" s="9" t="s">
        <v>42</v>
      </c>
      <c r="AE17" s="9" t="s">
        <v>42</v>
      </c>
      <c r="AF17" s="9" t="s">
        <v>42</v>
      </c>
      <c r="AG17" s="9" t="s">
        <v>42</v>
      </c>
      <c r="AH17" s="10" t="s">
        <v>42</v>
      </c>
      <c r="AI17" s="31">
        <f t="shared" si="0"/>
        <v>113</v>
      </c>
    </row>
    <row r="18" spans="2:35" ht="16.5" x14ac:dyDescent="0.3">
      <c r="B18" s="60"/>
      <c r="C18" s="62"/>
      <c r="D18" s="67"/>
      <c r="E18" s="9" t="s">
        <v>70</v>
      </c>
      <c r="F18" s="14" t="s">
        <v>71</v>
      </c>
      <c r="G18" s="9" t="s">
        <v>40</v>
      </c>
      <c r="H18" s="14" t="s">
        <v>41</v>
      </c>
      <c r="I18" s="14" t="s">
        <v>41</v>
      </c>
      <c r="J18" s="9" t="s">
        <v>43</v>
      </c>
      <c r="K18" s="9" t="s">
        <v>41</v>
      </c>
      <c r="L18" s="9" t="s">
        <v>48</v>
      </c>
      <c r="M18" s="9" t="s">
        <v>48</v>
      </c>
      <c r="N18" s="9" t="s">
        <v>41</v>
      </c>
      <c r="O18" s="9" t="s">
        <v>48</v>
      </c>
      <c r="P18" s="9" t="s">
        <v>48</v>
      </c>
      <c r="Q18" s="9" t="s">
        <v>41</v>
      </c>
      <c r="R18" s="9" t="s">
        <v>48</v>
      </c>
      <c r="S18" s="9" t="s">
        <v>48</v>
      </c>
      <c r="T18" s="9" t="s">
        <v>48</v>
      </c>
      <c r="U18" s="9" t="s">
        <v>41</v>
      </c>
      <c r="V18" s="9" t="s">
        <v>43</v>
      </c>
      <c r="W18" s="9" t="s">
        <v>41</v>
      </c>
      <c r="X18" s="9" t="s">
        <v>41</v>
      </c>
      <c r="Y18" s="9" t="s">
        <v>43</v>
      </c>
      <c r="Z18" s="9" t="s">
        <v>43</v>
      </c>
      <c r="AA18" s="9" t="s">
        <v>41</v>
      </c>
      <c r="AB18" s="9" t="s">
        <v>42</v>
      </c>
      <c r="AC18" s="9" t="s">
        <v>42</v>
      </c>
      <c r="AD18" s="9" t="s">
        <v>42</v>
      </c>
      <c r="AE18" s="9" t="s">
        <v>42</v>
      </c>
      <c r="AF18" s="9" t="s">
        <v>42</v>
      </c>
      <c r="AG18" s="9" t="s">
        <v>42</v>
      </c>
      <c r="AH18" s="10" t="s">
        <v>42</v>
      </c>
      <c r="AI18" s="31">
        <f t="shared" si="0"/>
        <v>113</v>
      </c>
    </row>
    <row r="19" spans="2:35" ht="16.5" x14ac:dyDescent="0.3">
      <c r="B19" s="60"/>
      <c r="C19" s="62"/>
      <c r="D19" s="67"/>
      <c r="E19" s="9" t="s">
        <v>72</v>
      </c>
      <c r="F19" s="14" t="s">
        <v>73</v>
      </c>
      <c r="G19" s="9" t="s">
        <v>40</v>
      </c>
      <c r="H19" s="14" t="s">
        <v>41</v>
      </c>
      <c r="I19" s="14" t="s">
        <v>41</v>
      </c>
      <c r="J19" s="9" t="s">
        <v>43</v>
      </c>
      <c r="K19" s="9" t="s">
        <v>41</v>
      </c>
      <c r="L19" s="9" t="s">
        <v>48</v>
      </c>
      <c r="M19" s="9" t="s">
        <v>48</v>
      </c>
      <c r="N19" s="9" t="s">
        <v>41</v>
      </c>
      <c r="O19" s="9" t="s">
        <v>48</v>
      </c>
      <c r="P19" s="9" t="s">
        <v>48</v>
      </c>
      <c r="Q19" s="9" t="s">
        <v>41</v>
      </c>
      <c r="R19" s="9" t="s">
        <v>48</v>
      </c>
      <c r="S19" s="9" t="s">
        <v>48</v>
      </c>
      <c r="T19" s="9" t="s">
        <v>48</v>
      </c>
      <c r="U19" s="9" t="s">
        <v>41</v>
      </c>
      <c r="V19" s="9" t="s">
        <v>43</v>
      </c>
      <c r="W19" s="9" t="s">
        <v>41</v>
      </c>
      <c r="X19" s="9" t="s">
        <v>41</v>
      </c>
      <c r="Y19" s="9" t="s">
        <v>43</v>
      </c>
      <c r="Z19" s="9" t="s">
        <v>43</v>
      </c>
      <c r="AA19" s="9" t="s">
        <v>41</v>
      </c>
      <c r="AB19" s="9" t="s">
        <v>42</v>
      </c>
      <c r="AC19" s="9" t="s">
        <v>42</v>
      </c>
      <c r="AD19" s="9" t="s">
        <v>42</v>
      </c>
      <c r="AE19" s="9" t="s">
        <v>42</v>
      </c>
      <c r="AF19" s="9" t="s">
        <v>42</v>
      </c>
      <c r="AG19" s="9" t="s">
        <v>42</v>
      </c>
      <c r="AH19" s="10" t="s">
        <v>42</v>
      </c>
      <c r="AI19" s="31">
        <f t="shared" si="0"/>
        <v>113</v>
      </c>
    </row>
    <row r="20" spans="2:35" ht="16.5" x14ac:dyDescent="0.3">
      <c r="B20" s="60"/>
      <c r="C20" s="62"/>
      <c r="D20" s="67"/>
      <c r="E20" s="9" t="s">
        <v>74</v>
      </c>
      <c r="F20" s="14" t="s">
        <v>75</v>
      </c>
      <c r="G20" s="9" t="s">
        <v>40</v>
      </c>
      <c r="H20" s="14" t="s">
        <v>41</v>
      </c>
      <c r="I20" s="14" t="s">
        <v>41</v>
      </c>
      <c r="J20" s="9" t="s">
        <v>43</v>
      </c>
      <c r="K20" s="9" t="s">
        <v>41</v>
      </c>
      <c r="L20" s="9" t="s">
        <v>48</v>
      </c>
      <c r="M20" s="9" t="s">
        <v>48</v>
      </c>
      <c r="N20" s="9" t="s">
        <v>41</v>
      </c>
      <c r="O20" s="9" t="s">
        <v>48</v>
      </c>
      <c r="P20" s="9" t="s">
        <v>48</v>
      </c>
      <c r="Q20" s="9" t="s">
        <v>41</v>
      </c>
      <c r="R20" s="9" t="s">
        <v>48</v>
      </c>
      <c r="S20" s="9" t="s">
        <v>48</v>
      </c>
      <c r="T20" s="9" t="s">
        <v>48</v>
      </c>
      <c r="U20" s="9" t="s">
        <v>41</v>
      </c>
      <c r="V20" s="9" t="s">
        <v>43</v>
      </c>
      <c r="W20" s="9" t="s">
        <v>41</v>
      </c>
      <c r="X20" s="9" t="s">
        <v>41</v>
      </c>
      <c r="Y20" s="9" t="s">
        <v>43</v>
      </c>
      <c r="Z20" s="9" t="s">
        <v>43</v>
      </c>
      <c r="AA20" s="9" t="s">
        <v>41</v>
      </c>
      <c r="AB20" s="9" t="s">
        <v>42</v>
      </c>
      <c r="AC20" s="9" t="s">
        <v>42</v>
      </c>
      <c r="AD20" s="9" t="s">
        <v>42</v>
      </c>
      <c r="AE20" s="9" t="s">
        <v>42</v>
      </c>
      <c r="AF20" s="9" t="s">
        <v>42</v>
      </c>
      <c r="AG20" s="9" t="s">
        <v>42</v>
      </c>
      <c r="AH20" s="10" t="s">
        <v>42</v>
      </c>
      <c r="AI20" s="31">
        <f t="shared" si="0"/>
        <v>113</v>
      </c>
    </row>
    <row r="21" spans="2:35" ht="16.5" x14ac:dyDescent="0.3">
      <c r="B21" s="61"/>
      <c r="C21" s="63"/>
      <c r="D21" s="50"/>
      <c r="E21" s="9" t="s">
        <v>76</v>
      </c>
      <c r="F21" s="14" t="s">
        <v>77</v>
      </c>
      <c r="G21" s="9" t="s">
        <v>40</v>
      </c>
      <c r="H21" s="14" t="s">
        <v>41</v>
      </c>
      <c r="I21" s="14" t="s">
        <v>41</v>
      </c>
      <c r="J21" s="9" t="s">
        <v>43</v>
      </c>
      <c r="K21" s="9" t="s">
        <v>41</v>
      </c>
      <c r="L21" s="9" t="s">
        <v>48</v>
      </c>
      <c r="M21" s="9" t="s">
        <v>48</v>
      </c>
      <c r="N21" s="9" t="s">
        <v>41</v>
      </c>
      <c r="O21" s="9" t="s">
        <v>48</v>
      </c>
      <c r="P21" s="9" t="s">
        <v>48</v>
      </c>
      <c r="Q21" s="9" t="s">
        <v>41</v>
      </c>
      <c r="R21" s="9" t="s">
        <v>48</v>
      </c>
      <c r="S21" s="9" t="s">
        <v>48</v>
      </c>
      <c r="T21" s="9" t="s">
        <v>48</v>
      </c>
      <c r="U21" s="9" t="s">
        <v>41</v>
      </c>
      <c r="V21" s="9" t="s">
        <v>43</v>
      </c>
      <c r="W21" s="9" t="s">
        <v>41</v>
      </c>
      <c r="X21" s="9" t="s">
        <v>41</v>
      </c>
      <c r="Y21" s="9" t="s">
        <v>43</v>
      </c>
      <c r="Z21" s="9" t="s">
        <v>43</v>
      </c>
      <c r="AA21" s="9" t="s">
        <v>41</v>
      </c>
      <c r="AB21" s="9" t="s">
        <v>42</v>
      </c>
      <c r="AC21" s="9" t="s">
        <v>42</v>
      </c>
      <c r="AD21" s="9" t="s">
        <v>42</v>
      </c>
      <c r="AE21" s="9" t="s">
        <v>42</v>
      </c>
      <c r="AF21" s="9" t="s">
        <v>42</v>
      </c>
      <c r="AG21" s="9" t="s">
        <v>42</v>
      </c>
      <c r="AH21" s="10" t="s">
        <v>42</v>
      </c>
      <c r="AI21" s="31">
        <f t="shared" si="0"/>
        <v>113</v>
      </c>
    </row>
    <row r="22" spans="2:35" ht="16.5" x14ac:dyDescent="0.3">
      <c r="B22" s="19">
        <v>114</v>
      </c>
      <c r="C22" s="12" t="s">
        <v>78</v>
      </c>
      <c r="D22" s="12" t="s">
        <v>37</v>
      </c>
      <c r="E22" s="9" t="s">
        <v>79</v>
      </c>
      <c r="F22" s="14" t="s">
        <v>80</v>
      </c>
      <c r="G22" s="9" t="s">
        <v>40</v>
      </c>
      <c r="H22" s="9" t="s">
        <v>41</v>
      </c>
      <c r="I22" s="9" t="s">
        <v>43</v>
      </c>
      <c r="J22" s="9" t="s">
        <v>43</v>
      </c>
      <c r="K22" s="9" t="s">
        <v>41</v>
      </c>
      <c r="L22" s="9" t="s">
        <v>48</v>
      </c>
      <c r="M22" s="9" t="s">
        <v>48</v>
      </c>
      <c r="N22" s="9" t="s">
        <v>43</v>
      </c>
      <c r="O22" s="9" t="s">
        <v>48</v>
      </c>
      <c r="P22" s="9" t="s">
        <v>48</v>
      </c>
      <c r="Q22" s="9" t="s">
        <v>41</v>
      </c>
      <c r="R22" s="9" t="s">
        <v>48</v>
      </c>
      <c r="S22" s="9" t="s">
        <v>48</v>
      </c>
      <c r="T22" s="9" t="s">
        <v>48</v>
      </c>
      <c r="U22" s="9" t="s">
        <v>41</v>
      </c>
      <c r="V22" s="9" t="s">
        <v>41</v>
      </c>
      <c r="W22" s="9" t="s">
        <v>41</v>
      </c>
      <c r="X22" s="9" t="s">
        <v>41</v>
      </c>
      <c r="Y22" s="9" t="s">
        <v>41</v>
      </c>
      <c r="Z22" s="9" t="s">
        <v>41</v>
      </c>
      <c r="AA22" s="9" t="s">
        <v>41</v>
      </c>
      <c r="AB22" s="9" t="s">
        <v>42</v>
      </c>
      <c r="AC22" s="9" t="s">
        <v>42</v>
      </c>
      <c r="AD22" s="9" t="s">
        <v>42</v>
      </c>
      <c r="AE22" s="9" t="s">
        <v>42</v>
      </c>
      <c r="AF22" s="9" t="s">
        <v>42</v>
      </c>
      <c r="AG22" s="9" t="s">
        <v>42</v>
      </c>
      <c r="AH22" s="10" t="s">
        <v>42</v>
      </c>
      <c r="AI22" s="31">
        <f t="shared" si="0"/>
        <v>114</v>
      </c>
    </row>
    <row r="23" spans="2:35" s="2" customFormat="1" ht="16.5" x14ac:dyDescent="0.3">
      <c r="B23" s="38">
        <v>115</v>
      </c>
      <c r="C23" s="40" t="s">
        <v>81</v>
      </c>
      <c r="D23" s="40" t="s">
        <v>53</v>
      </c>
      <c r="E23" s="9" t="s">
        <v>82</v>
      </c>
      <c r="F23" s="14" t="s">
        <v>69</v>
      </c>
      <c r="G23" s="9" t="s">
        <v>40</v>
      </c>
      <c r="H23" s="9" t="s">
        <v>41</v>
      </c>
      <c r="I23" s="9" t="s">
        <v>43</v>
      </c>
      <c r="J23" s="9" t="s">
        <v>41</v>
      </c>
      <c r="K23" s="9" t="s">
        <v>41</v>
      </c>
      <c r="L23" s="9" t="s">
        <v>48</v>
      </c>
      <c r="M23" s="9" t="s">
        <v>48</v>
      </c>
      <c r="N23" s="9" t="s">
        <v>41</v>
      </c>
      <c r="O23" s="9" t="s">
        <v>48</v>
      </c>
      <c r="P23" s="9" t="s">
        <v>48</v>
      </c>
      <c r="Q23" s="9" t="s">
        <v>41</v>
      </c>
      <c r="R23" s="9" t="s">
        <v>48</v>
      </c>
      <c r="S23" s="9" t="s">
        <v>48</v>
      </c>
      <c r="T23" s="9" t="s">
        <v>48</v>
      </c>
      <c r="U23" s="9" t="s">
        <v>43</v>
      </c>
      <c r="V23" s="9" t="s">
        <v>41</v>
      </c>
      <c r="W23" s="9" t="s">
        <v>43</v>
      </c>
      <c r="X23" s="9" t="s">
        <v>41</v>
      </c>
      <c r="Y23" s="9" t="s">
        <v>43</v>
      </c>
      <c r="Z23" s="9" t="s">
        <v>43</v>
      </c>
      <c r="AA23" s="9" t="s">
        <v>43</v>
      </c>
      <c r="AB23" s="9" t="s">
        <v>42</v>
      </c>
      <c r="AC23" s="9" t="s">
        <v>42</v>
      </c>
      <c r="AD23" s="9" t="s">
        <v>42</v>
      </c>
      <c r="AE23" s="9" t="s">
        <v>42</v>
      </c>
      <c r="AF23" s="9" t="s">
        <v>42</v>
      </c>
      <c r="AG23" s="9" t="s">
        <v>42</v>
      </c>
      <c r="AH23" s="10" t="s">
        <v>42</v>
      </c>
      <c r="AI23" s="31">
        <f t="shared" si="0"/>
        <v>115</v>
      </c>
    </row>
    <row r="24" spans="2:35" s="2" customFormat="1" ht="16.5" x14ac:dyDescent="0.3">
      <c r="B24" s="60"/>
      <c r="C24" s="62"/>
      <c r="D24" s="62"/>
      <c r="E24" s="9" t="s">
        <v>83</v>
      </c>
      <c r="F24" s="14" t="s">
        <v>84</v>
      </c>
      <c r="G24" s="9" t="s">
        <v>40</v>
      </c>
      <c r="H24" s="9" t="s">
        <v>41</v>
      </c>
      <c r="I24" s="9" t="s">
        <v>43</v>
      </c>
      <c r="J24" s="9" t="s">
        <v>41</v>
      </c>
      <c r="K24" s="9" t="s">
        <v>41</v>
      </c>
      <c r="L24" s="9" t="s">
        <v>48</v>
      </c>
      <c r="M24" s="9" t="s">
        <v>48</v>
      </c>
      <c r="N24" s="9" t="s">
        <v>41</v>
      </c>
      <c r="O24" s="9" t="s">
        <v>48</v>
      </c>
      <c r="P24" s="9" t="s">
        <v>48</v>
      </c>
      <c r="Q24" s="9" t="s">
        <v>41</v>
      </c>
      <c r="R24" s="9" t="s">
        <v>48</v>
      </c>
      <c r="S24" s="9" t="s">
        <v>48</v>
      </c>
      <c r="T24" s="9" t="s">
        <v>48</v>
      </c>
      <c r="U24" s="9" t="s">
        <v>43</v>
      </c>
      <c r="V24" s="9" t="s">
        <v>41</v>
      </c>
      <c r="W24" s="9" t="s">
        <v>43</v>
      </c>
      <c r="X24" s="9" t="s">
        <v>41</v>
      </c>
      <c r="Y24" s="9" t="s">
        <v>43</v>
      </c>
      <c r="Z24" s="9" t="s">
        <v>43</v>
      </c>
      <c r="AA24" s="9" t="s">
        <v>43</v>
      </c>
      <c r="AB24" s="9" t="s">
        <v>42</v>
      </c>
      <c r="AC24" s="9" t="s">
        <v>42</v>
      </c>
      <c r="AD24" s="9" t="s">
        <v>42</v>
      </c>
      <c r="AE24" s="9" t="s">
        <v>42</v>
      </c>
      <c r="AF24" s="9" t="s">
        <v>42</v>
      </c>
      <c r="AG24" s="9" t="s">
        <v>42</v>
      </c>
      <c r="AH24" s="10" t="s">
        <v>42</v>
      </c>
      <c r="AI24" s="31">
        <f t="shared" si="0"/>
        <v>115</v>
      </c>
    </row>
    <row r="25" spans="2:35" s="2" customFormat="1" ht="16.5" x14ac:dyDescent="0.3">
      <c r="B25" s="61"/>
      <c r="C25" s="63"/>
      <c r="D25" s="63"/>
      <c r="E25" s="9" t="s">
        <v>85</v>
      </c>
      <c r="F25" s="25" t="s">
        <v>77</v>
      </c>
      <c r="G25" s="9" t="s">
        <v>40</v>
      </c>
      <c r="H25" s="9" t="s">
        <v>41</v>
      </c>
      <c r="I25" s="9" t="s">
        <v>43</v>
      </c>
      <c r="J25" s="9" t="s">
        <v>41</v>
      </c>
      <c r="K25" s="9" t="s">
        <v>41</v>
      </c>
      <c r="L25" s="9" t="s">
        <v>48</v>
      </c>
      <c r="M25" s="9" t="s">
        <v>48</v>
      </c>
      <c r="N25" s="9" t="s">
        <v>41</v>
      </c>
      <c r="O25" s="9" t="s">
        <v>48</v>
      </c>
      <c r="P25" s="9" t="s">
        <v>48</v>
      </c>
      <c r="Q25" s="9" t="s">
        <v>41</v>
      </c>
      <c r="R25" s="9" t="s">
        <v>48</v>
      </c>
      <c r="S25" s="9" t="s">
        <v>48</v>
      </c>
      <c r="T25" s="9" t="s">
        <v>48</v>
      </c>
      <c r="U25" s="9" t="s">
        <v>43</v>
      </c>
      <c r="V25" s="9" t="s">
        <v>41</v>
      </c>
      <c r="W25" s="9" t="s">
        <v>43</v>
      </c>
      <c r="X25" s="9" t="s">
        <v>41</v>
      </c>
      <c r="Y25" s="9" t="s">
        <v>43</v>
      </c>
      <c r="Z25" s="9" t="s">
        <v>43</v>
      </c>
      <c r="AA25" s="9" t="s">
        <v>43</v>
      </c>
      <c r="AB25" s="9" t="s">
        <v>42</v>
      </c>
      <c r="AC25" s="9" t="s">
        <v>42</v>
      </c>
      <c r="AD25" s="9" t="s">
        <v>42</v>
      </c>
      <c r="AE25" s="9" t="s">
        <v>42</v>
      </c>
      <c r="AF25" s="9" t="s">
        <v>42</v>
      </c>
      <c r="AG25" s="9" t="s">
        <v>42</v>
      </c>
      <c r="AH25" s="10" t="s">
        <v>42</v>
      </c>
      <c r="AI25" s="31">
        <f t="shared" si="0"/>
        <v>115</v>
      </c>
    </row>
    <row r="26" spans="2:35" s="2" customFormat="1" ht="16.5" x14ac:dyDescent="0.3">
      <c r="B26" s="38">
        <v>116</v>
      </c>
      <c r="C26" s="64" t="s">
        <v>86</v>
      </c>
      <c r="D26" s="64" t="s">
        <v>53</v>
      </c>
      <c r="E26" s="9" t="s">
        <v>87</v>
      </c>
      <c r="F26" s="25" t="s">
        <v>88</v>
      </c>
      <c r="G26" s="9" t="s">
        <v>40</v>
      </c>
      <c r="H26" s="9" t="s">
        <v>41</v>
      </c>
      <c r="I26" s="9" t="s">
        <v>43</v>
      </c>
      <c r="J26" s="9" t="s">
        <v>41</v>
      </c>
      <c r="K26" s="9" t="s">
        <v>41</v>
      </c>
      <c r="L26" s="9" t="s">
        <v>48</v>
      </c>
      <c r="M26" s="9" t="s">
        <v>48</v>
      </c>
      <c r="N26" s="9" t="s">
        <v>41</v>
      </c>
      <c r="O26" s="9" t="s">
        <v>48</v>
      </c>
      <c r="P26" s="9" t="s">
        <v>48</v>
      </c>
      <c r="Q26" s="9" t="s">
        <v>41</v>
      </c>
      <c r="R26" s="9" t="s">
        <v>48</v>
      </c>
      <c r="S26" s="9" t="s">
        <v>48</v>
      </c>
      <c r="T26" s="9" t="s">
        <v>48</v>
      </c>
      <c r="U26" s="9" t="s">
        <v>43</v>
      </c>
      <c r="V26" s="9" t="s">
        <v>43</v>
      </c>
      <c r="W26" s="9" t="s">
        <v>43</v>
      </c>
      <c r="X26" s="9" t="s">
        <v>41</v>
      </c>
      <c r="Y26" s="9" t="s">
        <v>43</v>
      </c>
      <c r="Z26" s="9" t="s">
        <v>41</v>
      </c>
      <c r="AA26" s="9" t="s">
        <v>41</v>
      </c>
      <c r="AB26" s="9" t="s">
        <v>41</v>
      </c>
      <c r="AC26" s="9" t="s">
        <v>43</v>
      </c>
      <c r="AD26" s="9" t="s">
        <v>41</v>
      </c>
      <c r="AE26" s="9" t="s">
        <v>43</v>
      </c>
      <c r="AF26" s="9" t="s">
        <v>41</v>
      </c>
      <c r="AG26" s="9" t="s">
        <v>41</v>
      </c>
      <c r="AH26" s="10" t="s">
        <v>42</v>
      </c>
      <c r="AI26" s="31">
        <f t="shared" si="0"/>
        <v>116</v>
      </c>
    </row>
    <row r="27" spans="2:35" ht="16.5" x14ac:dyDescent="0.3">
      <c r="B27" s="60"/>
      <c r="C27" s="65"/>
      <c r="D27" s="65"/>
      <c r="E27" s="9" t="s">
        <v>89</v>
      </c>
      <c r="F27" s="13" t="s">
        <v>90</v>
      </c>
      <c r="G27" s="9" t="s">
        <v>40</v>
      </c>
      <c r="H27" s="13" t="s">
        <v>91</v>
      </c>
      <c r="I27" s="9" t="s">
        <v>43</v>
      </c>
      <c r="J27" s="13" t="s">
        <v>91</v>
      </c>
      <c r="K27" s="13" t="s">
        <v>91</v>
      </c>
      <c r="L27" s="9" t="s">
        <v>48</v>
      </c>
      <c r="M27" s="9" t="s">
        <v>48</v>
      </c>
      <c r="N27" s="13" t="s">
        <v>91</v>
      </c>
      <c r="O27" s="9" t="s">
        <v>48</v>
      </c>
      <c r="P27" s="9" t="s">
        <v>48</v>
      </c>
      <c r="Q27" s="13" t="s">
        <v>91</v>
      </c>
      <c r="R27" s="9" t="s">
        <v>48</v>
      </c>
      <c r="S27" s="9" t="s">
        <v>48</v>
      </c>
      <c r="T27" s="9" t="s">
        <v>48</v>
      </c>
      <c r="U27" s="9" t="s">
        <v>43</v>
      </c>
      <c r="V27" s="9" t="s">
        <v>43</v>
      </c>
      <c r="W27" s="9" t="s">
        <v>43</v>
      </c>
      <c r="X27" s="13" t="s">
        <v>91</v>
      </c>
      <c r="Y27" s="9" t="s">
        <v>43</v>
      </c>
      <c r="Z27" s="13" t="s">
        <v>91</v>
      </c>
      <c r="AA27" s="13" t="s">
        <v>91</v>
      </c>
      <c r="AB27" s="13" t="s">
        <v>91</v>
      </c>
      <c r="AC27" s="9" t="s">
        <v>43</v>
      </c>
      <c r="AD27" s="13" t="s">
        <v>91</v>
      </c>
      <c r="AE27" s="9" t="s">
        <v>43</v>
      </c>
      <c r="AF27" s="9" t="s">
        <v>91</v>
      </c>
      <c r="AG27" s="13" t="s">
        <v>91</v>
      </c>
      <c r="AH27" s="10" t="s">
        <v>42</v>
      </c>
      <c r="AI27" s="31">
        <f t="shared" si="0"/>
        <v>116</v>
      </c>
    </row>
    <row r="28" spans="2:35" ht="16.5" x14ac:dyDescent="0.3">
      <c r="B28" s="60"/>
      <c r="C28" s="65"/>
      <c r="D28" s="65"/>
      <c r="E28" s="9" t="s">
        <v>92</v>
      </c>
      <c r="F28" s="13" t="s">
        <v>62</v>
      </c>
      <c r="G28" s="9" t="s">
        <v>40</v>
      </c>
      <c r="H28" s="9" t="s">
        <v>41</v>
      </c>
      <c r="I28" s="9" t="s">
        <v>43</v>
      </c>
      <c r="J28" s="9" t="s">
        <v>41</v>
      </c>
      <c r="K28" s="9" t="s">
        <v>41</v>
      </c>
      <c r="L28" s="9" t="s">
        <v>48</v>
      </c>
      <c r="M28" s="9" t="s">
        <v>48</v>
      </c>
      <c r="N28" s="9" t="s">
        <v>41</v>
      </c>
      <c r="O28" s="9" t="s">
        <v>48</v>
      </c>
      <c r="P28" s="9" t="s">
        <v>48</v>
      </c>
      <c r="Q28" s="9" t="s">
        <v>41</v>
      </c>
      <c r="R28" s="9" t="s">
        <v>48</v>
      </c>
      <c r="S28" s="9" t="s">
        <v>48</v>
      </c>
      <c r="T28" s="9" t="s">
        <v>48</v>
      </c>
      <c r="U28" s="9" t="s">
        <v>43</v>
      </c>
      <c r="V28" s="9" t="s">
        <v>43</v>
      </c>
      <c r="W28" s="9" t="s">
        <v>43</v>
      </c>
      <c r="X28" s="9" t="s">
        <v>41</v>
      </c>
      <c r="Y28" s="9" t="s">
        <v>43</v>
      </c>
      <c r="Z28" s="9" t="s">
        <v>41</v>
      </c>
      <c r="AA28" s="9" t="s">
        <v>41</v>
      </c>
      <c r="AB28" s="9" t="s">
        <v>41</v>
      </c>
      <c r="AC28" s="9" t="s">
        <v>43</v>
      </c>
      <c r="AD28" s="9" t="s">
        <v>41</v>
      </c>
      <c r="AE28" s="9" t="s">
        <v>43</v>
      </c>
      <c r="AF28" s="9" t="s">
        <v>41</v>
      </c>
      <c r="AG28" s="9" t="s">
        <v>41</v>
      </c>
      <c r="AH28" s="10" t="s">
        <v>42</v>
      </c>
      <c r="AI28" s="31">
        <f t="shared" si="0"/>
        <v>116</v>
      </c>
    </row>
    <row r="29" spans="2:35" ht="16.5" x14ac:dyDescent="0.2">
      <c r="B29" s="61"/>
      <c r="C29" s="66"/>
      <c r="D29" s="66"/>
      <c r="E29" s="9" t="s">
        <v>93</v>
      </c>
      <c r="F29" s="11" t="s">
        <v>94</v>
      </c>
      <c r="G29" s="9" t="s">
        <v>40</v>
      </c>
      <c r="H29" s="9" t="s">
        <v>41</v>
      </c>
      <c r="I29" s="9" t="s">
        <v>43</v>
      </c>
      <c r="J29" s="9" t="s">
        <v>41</v>
      </c>
      <c r="K29" s="9" t="s">
        <v>41</v>
      </c>
      <c r="L29" s="9" t="s">
        <v>48</v>
      </c>
      <c r="M29" s="9" t="s">
        <v>48</v>
      </c>
      <c r="N29" s="9" t="s">
        <v>41</v>
      </c>
      <c r="O29" s="9" t="s">
        <v>48</v>
      </c>
      <c r="P29" s="9" t="s">
        <v>48</v>
      </c>
      <c r="Q29" s="9" t="s">
        <v>41</v>
      </c>
      <c r="R29" s="9" t="s">
        <v>48</v>
      </c>
      <c r="S29" s="9" t="s">
        <v>48</v>
      </c>
      <c r="T29" s="9" t="s">
        <v>48</v>
      </c>
      <c r="U29" s="9" t="s">
        <v>43</v>
      </c>
      <c r="V29" s="9" t="s">
        <v>43</v>
      </c>
      <c r="W29" s="9" t="s">
        <v>43</v>
      </c>
      <c r="X29" s="9" t="s">
        <v>41</v>
      </c>
      <c r="Y29" s="9" t="s">
        <v>43</v>
      </c>
      <c r="Z29" s="9" t="s">
        <v>41</v>
      </c>
      <c r="AA29" s="9" t="s">
        <v>41</v>
      </c>
      <c r="AB29" s="9" t="s">
        <v>41</v>
      </c>
      <c r="AC29" s="9" t="s">
        <v>43</v>
      </c>
      <c r="AD29" s="9" t="s">
        <v>41</v>
      </c>
      <c r="AE29" s="9" t="s">
        <v>43</v>
      </c>
      <c r="AF29" s="9" t="s">
        <v>41</v>
      </c>
      <c r="AG29" s="9" t="s">
        <v>41</v>
      </c>
      <c r="AH29" s="10" t="s">
        <v>42</v>
      </c>
      <c r="AI29" s="31">
        <f t="shared" si="0"/>
        <v>116</v>
      </c>
    </row>
    <row r="30" spans="2:35" ht="16.5" x14ac:dyDescent="0.2">
      <c r="B30" s="19">
        <v>117</v>
      </c>
      <c r="C30" s="12" t="s">
        <v>95</v>
      </c>
      <c r="D30" s="12" t="s">
        <v>37</v>
      </c>
      <c r="E30" s="9" t="s">
        <v>96</v>
      </c>
      <c r="F30" s="11" t="s">
        <v>97</v>
      </c>
      <c r="G30" s="9" t="s">
        <v>40</v>
      </c>
      <c r="H30" s="13" t="s">
        <v>48</v>
      </c>
      <c r="I30" s="13" t="s">
        <v>41</v>
      </c>
      <c r="J30" s="13" t="s">
        <v>43</v>
      </c>
      <c r="K30" s="13" t="s">
        <v>41</v>
      </c>
      <c r="L30" s="9" t="s">
        <v>48</v>
      </c>
      <c r="M30" s="9" t="s">
        <v>48</v>
      </c>
      <c r="N30" s="13" t="s">
        <v>41</v>
      </c>
      <c r="O30" s="9" t="s">
        <v>48</v>
      </c>
      <c r="P30" s="9" t="s">
        <v>48</v>
      </c>
      <c r="Q30" s="13" t="s">
        <v>41</v>
      </c>
      <c r="R30" s="9" t="s">
        <v>48</v>
      </c>
      <c r="S30" s="9" t="s">
        <v>48</v>
      </c>
      <c r="T30" s="9" t="s">
        <v>48</v>
      </c>
      <c r="U30" s="13" t="s">
        <v>41</v>
      </c>
      <c r="V30" s="13" t="s">
        <v>41</v>
      </c>
      <c r="W30" s="13" t="s">
        <v>41</v>
      </c>
      <c r="X30" s="13" t="s">
        <v>41</v>
      </c>
      <c r="Y30" s="13" t="s">
        <v>41</v>
      </c>
      <c r="Z30" s="13" t="s">
        <v>41</v>
      </c>
      <c r="AA30" s="13" t="s">
        <v>41</v>
      </c>
      <c r="AB30" s="13" t="s">
        <v>41</v>
      </c>
      <c r="AC30" s="13" t="s">
        <v>41</v>
      </c>
      <c r="AD30" s="13" t="s">
        <v>41</v>
      </c>
      <c r="AE30" s="13" t="s">
        <v>41</v>
      </c>
      <c r="AF30" s="13" t="s">
        <v>41</v>
      </c>
      <c r="AG30" s="13" t="s">
        <v>41</v>
      </c>
      <c r="AH30" s="23" t="s">
        <v>41</v>
      </c>
      <c r="AI30" s="31">
        <f t="shared" si="0"/>
        <v>117</v>
      </c>
    </row>
    <row r="31" spans="2:35" ht="16.5" x14ac:dyDescent="0.3">
      <c r="B31" s="38">
        <v>118</v>
      </c>
      <c r="C31" s="40" t="s">
        <v>98</v>
      </c>
      <c r="D31" s="40" t="s">
        <v>53</v>
      </c>
      <c r="E31" s="9" t="s">
        <v>99</v>
      </c>
      <c r="F31" s="21" t="s">
        <v>100</v>
      </c>
      <c r="G31" s="9" t="s">
        <v>40</v>
      </c>
      <c r="H31" s="13" t="s">
        <v>48</v>
      </c>
      <c r="I31" s="13" t="s">
        <v>43</v>
      </c>
      <c r="J31" s="13" t="s">
        <v>43</v>
      </c>
      <c r="K31" s="9" t="s">
        <v>41</v>
      </c>
      <c r="L31" s="9" t="s">
        <v>48</v>
      </c>
      <c r="M31" s="9" t="s">
        <v>48</v>
      </c>
      <c r="N31" s="9" t="s">
        <v>41</v>
      </c>
      <c r="O31" s="9" t="s">
        <v>48</v>
      </c>
      <c r="P31" s="9" t="s">
        <v>48</v>
      </c>
      <c r="Q31" s="9" t="s">
        <v>41</v>
      </c>
      <c r="R31" s="9" t="s">
        <v>48</v>
      </c>
      <c r="S31" s="9" t="s">
        <v>48</v>
      </c>
      <c r="T31" s="9" t="s">
        <v>48</v>
      </c>
      <c r="U31" s="9" t="s">
        <v>41</v>
      </c>
      <c r="V31" s="9" t="s">
        <v>41</v>
      </c>
      <c r="W31" s="9" t="s">
        <v>43</v>
      </c>
      <c r="X31" s="9" t="s">
        <v>41</v>
      </c>
      <c r="Y31" s="9" t="s">
        <v>41</v>
      </c>
      <c r="Z31" s="9" t="s">
        <v>41</v>
      </c>
      <c r="AA31" s="9" t="s">
        <v>48</v>
      </c>
      <c r="AB31" s="9" t="s">
        <v>41</v>
      </c>
      <c r="AC31" s="9" t="s">
        <v>43</v>
      </c>
      <c r="AD31" s="9" t="s">
        <v>41</v>
      </c>
      <c r="AE31" s="9" t="s">
        <v>41</v>
      </c>
      <c r="AF31" s="9" t="s">
        <v>41</v>
      </c>
      <c r="AG31" s="15" t="s">
        <v>41</v>
      </c>
      <c r="AH31" s="23" t="s">
        <v>41</v>
      </c>
      <c r="AI31" s="31">
        <f t="shared" si="0"/>
        <v>118</v>
      </c>
    </row>
    <row r="32" spans="2:35" ht="16.5" x14ac:dyDescent="0.3">
      <c r="B32" s="39"/>
      <c r="C32" s="41"/>
      <c r="D32" s="41"/>
      <c r="E32" s="17" t="s">
        <v>101</v>
      </c>
      <c r="F32" s="22" t="s">
        <v>102</v>
      </c>
      <c r="G32" s="17" t="s">
        <v>40</v>
      </c>
      <c r="H32" s="16" t="s">
        <v>48</v>
      </c>
      <c r="I32" s="16" t="s">
        <v>43</v>
      </c>
      <c r="J32" s="16" t="s">
        <v>43</v>
      </c>
      <c r="K32" s="17" t="s">
        <v>41</v>
      </c>
      <c r="L32" s="17" t="s">
        <v>48</v>
      </c>
      <c r="M32" s="17" t="s">
        <v>48</v>
      </c>
      <c r="N32" s="17" t="s">
        <v>41</v>
      </c>
      <c r="O32" s="17" t="s">
        <v>48</v>
      </c>
      <c r="P32" s="17" t="s">
        <v>48</v>
      </c>
      <c r="Q32" s="17" t="s">
        <v>41</v>
      </c>
      <c r="R32" s="17" t="s">
        <v>48</v>
      </c>
      <c r="S32" s="17" t="s">
        <v>48</v>
      </c>
      <c r="T32" s="17" t="s">
        <v>48</v>
      </c>
      <c r="U32" s="17" t="s">
        <v>41</v>
      </c>
      <c r="V32" s="17" t="s">
        <v>41</v>
      </c>
      <c r="W32" s="17" t="s">
        <v>43</v>
      </c>
      <c r="X32" s="17" t="s">
        <v>41</v>
      </c>
      <c r="Y32" s="17" t="s">
        <v>41</v>
      </c>
      <c r="Z32" s="17" t="s">
        <v>41</v>
      </c>
      <c r="AA32" s="17" t="s">
        <v>48</v>
      </c>
      <c r="AB32" s="17" t="s">
        <v>41</v>
      </c>
      <c r="AC32" s="17" t="s">
        <v>43</v>
      </c>
      <c r="AD32" s="17" t="s">
        <v>41</v>
      </c>
      <c r="AE32" s="17" t="s">
        <v>41</v>
      </c>
      <c r="AF32" s="17" t="s">
        <v>41</v>
      </c>
      <c r="AG32" s="18" t="s">
        <v>41</v>
      </c>
      <c r="AH32" s="24" t="s">
        <v>41</v>
      </c>
    </row>
  </sheetData>
  <mergeCells count="30">
    <mergeCell ref="B7:B8"/>
    <mergeCell ref="C7:C8"/>
    <mergeCell ref="D12:D15"/>
    <mergeCell ref="C12:C15"/>
    <mergeCell ref="B12:B15"/>
    <mergeCell ref="C16:C21"/>
    <mergeCell ref="D16:D21"/>
    <mergeCell ref="B16:B21"/>
    <mergeCell ref="B23:B25"/>
    <mergeCell ref="C23:C25"/>
    <mergeCell ref="D23:D25"/>
    <mergeCell ref="B26:B29"/>
    <mergeCell ref="C26:C29"/>
    <mergeCell ref="D26:D29"/>
    <mergeCell ref="B2:AH2"/>
    <mergeCell ref="B31:B32"/>
    <mergeCell ref="C31:C32"/>
    <mergeCell ref="E4:F4"/>
    <mergeCell ref="G4:G6"/>
    <mergeCell ref="C5:C6"/>
    <mergeCell ref="E5:E6"/>
    <mergeCell ref="F5:F6"/>
    <mergeCell ref="D5:D6"/>
    <mergeCell ref="D7:D8"/>
    <mergeCell ref="B9:B10"/>
    <mergeCell ref="C9:C10"/>
    <mergeCell ref="D9:D10"/>
    <mergeCell ref="B4:B6"/>
    <mergeCell ref="D31:D32"/>
    <mergeCell ref="H4:AH4"/>
  </mergeCells>
  <phoneticPr fontId="13" type="noConversion"/>
  <conditionalFormatting sqref="A1:XFD1 B2 B3:AI3 AJ3:XFD17 B4:H4 AI4 B5:AI5 B6:C6 E6:AI6 B7:E7 G7:AI8 E8:E32 H9:AI9 G9:G32 H10:K11 L10:AI16 B12:D12 K12:K16 AB17:AI17 K17:AA21 AB18:XFD21 H22:XFD25 F25:F26 H26:AG26 AH26:XFD30 L27:M27 O27:P27 R27:W27 Y27 AC27 AE27:AF27 H28:AG29 L30:M30 O30:P30 R30:T30 K31:XFD1048576 B33:J36 B37:E37 G37:J37 B38:J1048576">
    <cfRule type="cellIs" dxfId="2" priority="3" operator="equal">
      <formula>"불참"</formula>
    </cfRule>
  </conditionalFormatting>
  <conditionalFormatting sqref="I27">
    <cfRule type="cellIs" dxfId="1" priority="1" operator="equal">
      <formula>"불참"</formula>
    </cfRule>
  </conditionalFormatting>
  <conditionalFormatting sqref="J16:J21">
    <cfRule type="cellIs" dxfId="0" priority="2" operator="equal">
      <formula>"불참"</formula>
    </cfRule>
  </conditionalFormatting>
  <pageMargins left="0.7" right="0.7" top="0.75" bottom="0.75" header="0.3" footer="0.3"/>
  <pageSetup paperSize="8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"/>
  <sheetViews>
    <sheetView workbookViewId="0">
      <selection activeCell="C21" sqref="C21:E26"/>
    </sheetView>
  </sheetViews>
  <sheetFormatPr defaultRowHeight="16.5" x14ac:dyDescent="0.3"/>
  <cols>
    <col min="1" max="1" width="8.25" customWidth="1"/>
    <col min="2" max="28" width="42.875" customWidth="1"/>
  </cols>
  <sheetData>
    <row r="1" spans="1:28" x14ac:dyDescent="0.3">
      <c r="A1" s="28" t="s">
        <v>1</v>
      </c>
      <c r="B1" s="28" t="s">
        <v>9</v>
      </c>
      <c r="C1" s="28" t="s">
        <v>10</v>
      </c>
      <c r="D1" s="28" t="s">
        <v>11</v>
      </c>
      <c r="E1" s="28" t="s">
        <v>12</v>
      </c>
      <c r="F1" s="28" t="s">
        <v>13</v>
      </c>
      <c r="G1" s="28" t="s">
        <v>14</v>
      </c>
      <c r="H1" s="28" t="s">
        <v>15</v>
      </c>
      <c r="I1" s="28" t="s">
        <v>16</v>
      </c>
      <c r="J1" s="28" t="s">
        <v>17</v>
      </c>
      <c r="K1" s="28" t="s">
        <v>18</v>
      </c>
      <c r="L1" s="28" t="s">
        <v>19</v>
      </c>
      <c r="M1" s="28" t="s">
        <v>20</v>
      </c>
      <c r="N1" s="28" t="s">
        <v>21</v>
      </c>
      <c r="O1" s="28" t="s">
        <v>22</v>
      </c>
      <c r="P1" s="28" t="s">
        <v>23</v>
      </c>
      <c r="Q1" s="28" t="s">
        <v>24</v>
      </c>
      <c r="R1" s="28" t="s">
        <v>25</v>
      </c>
      <c r="S1" s="28" t="s">
        <v>26</v>
      </c>
      <c r="T1" s="28" t="s">
        <v>27</v>
      </c>
      <c r="U1" s="28" t="s">
        <v>28</v>
      </c>
      <c r="V1" s="28" t="s">
        <v>29</v>
      </c>
      <c r="W1" s="28" t="s">
        <v>30</v>
      </c>
      <c r="X1" s="28" t="s">
        <v>31</v>
      </c>
      <c r="Y1" s="28" t="s">
        <v>32</v>
      </c>
      <c r="Z1" s="28" t="s">
        <v>33</v>
      </c>
      <c r="AA1" s="28" t="s">
        <v>34</v>
      </c>
      <c r="AB1" s="28" t="s">
        <v>35</v>
      </c>
    </row>
    <row r="2" spans="1:28" x14ac:dyDescent="0.3">
      <c r="A2" s="32">
        <v>109</v>
      </c>
      <c r="B2" s="32" t="str">
        <f>IF(COUNTIFS(Sheet1!$AI$7:$AI$31,$A2,Sheet1!$H$7:$H$31,"&lt;&gt;임명 전",Sheet1!$H$7:$H$31,"&lt;&gt;퇴직")=0,"제외",IF(COUNTIFS(Sheet1!$AI$7:$AI$31,$A2,Sheet1!$H$7:$H$31,"&lt;&gt;임명 전",Sheet1!$H$7:$H$31,"&lt;&gt;퇴직",Sheet1!$H$7:$H$31,"&lt;&gt;-")&gt;0,"참석","불참"))</f>
        <v>참석</v>
      </c>
      <c r="C2" s="32" t="str">
        <f>IF(COUNTIFS(Sheet1!$AI$7:$AI$31,$A2,Sheet1!$I$7:$I$31,"&lt;&gt;임명 전",Sheet1!$I$7:$I$31,"&lt;&gt;퇴직")=0,"제외",IF(COUNTIFS(Sheet1!$AI$7:$AI$31,$A2,Sheet1!$I$7:$I$31,"&lt;&gt;임명 전",Sheet1!$I$7:$I$31,"&lt;&gt;퇴직",Sheet1!$I$7:$I$31,"&lt;&gt;-")&gt;0,"참석","불참"))</f>
        <v>제외</v>
      </c>
      <c r="D2" s="32" t="str">
        <f>IF(COUNTIFS(Sheet1!$AI$7:$AI$31,$A2,Sheet1!$J$7:$J$31,"&lt;&gt;임명 전",Sheet1!$J$7:$J$31,"&lt;&gt;퇴직")=0,"제외",IF(COUNTIFS(Sheet1!$AI$7:$AI$31,$A2,Sheet1!$J$7:$J$31,"&lt;&gt;임명 전",Sheet1!$J$7:$J$31,"&lt;&gt;퇴직",Sheet1!$J$7:$J$31,"&lt;&gt;-")&gt;0,"참석","불참"))</f>
        <v>제외</v>
      </c>
      <c r="E2" s="32" t="str">
        <f>IF(COUNTIFS(Sheet1!$AI$7:$AI$31,$A2,Sheet1!$K$7:$K$31,"&lt;&gt;임명 전",Sheet1!$K$7:$K$31,"&lt;&gt;퇴직")=0,"제외",IF(COUNTIFS(Sheet1!$AI$7:$AI$31,$A2,Sheet1!$K$7:$K$31,"&lt;&gt;임명 전",Sheet1!$K$7:$K$31,"&lt;&gt;퇴직",Sheet1!$K$7:$K$31,"&lt;&gt;-")&gt;0,"참석","불참"))</f>
        <v>참석</v>
      </c>
      <c r="F2" s="32" t="str">
        <f>IF(COUNTIFS(Sheet1!$AI$7:$AI$31,$A2,Sheet1!$L$7:$L$31,"&lt;&gt;임명 전",Sheet1!$L$7:$L$31,"&lt;&gt;퇴직")=0,"제외",IF(COUNTIFS(Sheet1!$AI$7:$AI$31,$A2,Sheet1!$L$7:$L$31,"&lt;&gt;임명 전",Sheet1!$L$7:$L$31,"&lt;&gt;퇴직",Sheet1!$L$7:$L$31,"&lt;&gt;-")&gt;0,"참석","불참"))</f>
        <v>참석</v>
      </c>
      <c r="G2" s="32" t="str">
        <f>IF(COUNTIFS(Sheet1!$AI$7:$AI$31,$A2,Sheet1!$M$7:$M$31,"&lt;&gt;임명 전",Sheet1!$M$7:$M$31,"&lt;&gt;퇴직")=0,"제외",IF(COUNTIFS(Sheet1!$AI$7:$AI$31,$A2,Sheet1!$M$7:$M$31,"&lt;&gt;임명 전",Sheet1!$M$7:$M$31,"&lt;&gt;퇴직",Sheet1!$M$7:$M$31,"&lt;&gt;-")&gt;0,"참석","불참"))</f>
        <v>참석</v>
      </c>
      <c r="H2" s="32" t="str">
        <f>IF(COUNTIFS(Sheet1!$AI$7:$AI$31,$A2,Sheet1!$N$7:$N$31,"&lt;&gt;임명 전",Sheet1!$N$7:$N$31,"&lt;&gt;퇴직")=0,"제외",IF(COUNTIFS(Sheet1!$AI$7:$AI$31,$A2,Sheet1!$N$7:$N$31,"&lt;&gt;임명 전",Sheet1!$N$7:$N$31,"&lt;&gt;퇴직",Sheet1!$N$7:$N$31,"&lt;&gt;-")&gt;0,"참석","불참"))</f>
        <v>참석</v>
      </c>
      <c r="I2" s="32" t="str">
        <f>IF(COUNTIFS(Sheet1!$AI$7:$AI$31,$A2,Sheet1!$O$7:$O$31,"&lt;&gt;임명 전",Sheet1!$O$7:$O$31,"&lt;&gt;퇴직")=0,"제외",IF(COUNTIFS(Sheet1!$AI$7:$AI$31,$A2,Sheet1!$O$7:$O$31,"&lt;&gt;임명 전",Sheet1!$O$7:$O$31,"&lt;&gt;퇴직",Sheet1!$O$7:$O$31,"&lt;&gt;-")&gt;0,"참석","불참"))</f>
        <v>불참</v>
      </c>
      <c r="J2" s="32" t="str">
        <f>IF(COUNTIFS(Sheet1!$AI$7:$AI$31,$A2,Sheet1!$P$7:$P$31,"&lt;&gt;임명 전",Sheet1!$P$7:$P$31,"&lt;&gt;퇴직")=0,"제외",IF(COUNTIFS(Sheet1!$AI$7:$AI$31,$A2,Sheet1!$P$7:$P$31,"&lt;&gt;임명 전",Sheet1!$P$7:$P$31,"&lt;&gt;퇴직",Sheet1!$P$7:$P$31,"&lt;&gt;-")&gt;0,"참석","불참"))</f>
        <v>참석</v>
      </c>
      <c r="K2" s="32" t="str">
        <f>IF(COUNTIFS(Sheet1!$AI$7:$AI$31,$A2,Sheet1!$Q$7:$Q$31,"&lt;&gt;임명 전",Sheet1!$Q$7:$Q$31,"&lt;&gt;퇴직")=0,"제외",IF(COUNTIFS(Sheet1!$AI$7:$AI$31,$A2,Sheet1!$Q$7:$Q$31,"&lt;&gt;임명 전",Sheet1!$Q$7:$Q$31,"&lt;&gt;퇴직",Sheet1!$Q$7:$Q$31,"&lt;&gt;-")&gt;0,"참석","불참"))</f>
        <v>참석</v>
      </c>
      <c r="L2" s="32" t="str">
        <f>IF(COUNTIFS(Sheet1!$AI$7:$AI$31,$A2,Sheet1!$R$7:$R$31,"&lt;&gt;임명 전",Sheet1!$R$7:$R$31,"&lt;&gt;퇴직")=0,"제외",IF(COUNTIFS(Sheet1!$AI$7:$AI$31,$A2,Sheet1!$R$7:$R$31,"&lt;&gt;임명 전",Sheet1!$R$7:$R$31,"&lt;&gt;퇴직",Sheet1!$R$7:$R$31,"&lt;&gt;-")&gt;0,"참석","불참"))</f>
        <v>참석</v>
      </c>
      <c r="M2" s="32" t="str">
        <f>IF(COUNTIFS(Sheet1!$AI$7:$AI$31,$A2,Sheet1!$S$7:$S$31,"&lt;&gt;임명 전",Sheet1!$S$7:$S$31,"&lt;&gt;퇴직")=0,"제외",IF(COUNTIFS(Sheet1!$AI$7:$AI$31,$A2,Sheet1!$S$7:$S$31,"&lt;&gt;임명 전",Sheet1!$S$7:$S$31,"&lt;&gt;퇴직",Sheet1!$S$7:$S$31,"&lt;&gt;-")&gt;0,"참석","불참"))</f>
        <v>참석</v>
      </c>
      <c r="N2" s="32" t="str">
        <f>IF(COUNTIFS(Sheet1!$AI$7:$AI$31,$A2,Sheet1!$T$7:$T$31,"&lt;&gt;임명 전",Sheet1!$T$7:$T$31,"&lt;&gt;퇴직")=0,"제외",IF(COUNTIFS(Sheet1!$AI$7:$AI$31,$A2,Sheet1!$T$7:$T$31,"&lt;&gt;임명 전",Sheet1!$T$7:$T$31,"&lt;&gt;퇴직",Sheet1!$T$7:$T$31,"&lt;&gt;-")&gt;0,"참석","불참"))</f>
        <v>참석</v>
      </c>
      <c r="O2" s="32" t="str">
        <f>IF(COUNTIFS(Sheet1!$AI$7:$AI$31,$A2,Sheet1!$U$7:$U$31,"&lt;&gt;임명 전",Sheet1!$U$7:$U$31,"&lt;&gt;퇴직")=0,"제외",IF(COUNTIFS(Sheet1!$AI$7:$AI$31,$A2,Sheet1!$U$7:$U$31,"&lt;&gt;임명 전",Sheet1!$U$7:$U$31,"&lt;&gt;퇴직",Sheet1!$U$7:$U$31,"&lt;&gt;-")&gt;0,"참석","불참"))</f>
        <v>제외</v>
      </c>
      <c r="P2" s="32" t="str">
        <f>IF(COUNTIFS(Sheet1!$AI$7:$AI$31,$A2,Sheet1!$V$7:$V$31,"&lt;&gt;임명 전",Sheet1!$V$7:$V$31,"&lt;&gt;퇴직")=0,"제외",IF(COUNTIFS(Sheet1!$AI$7:$AI$31,$A2,Sheet1!$V$7:$V$31,"&lt;&gt;임명 전",Sheet1!$V$7:$V$31,"&lt;&gt;퇴직",Sheet1!$V$7:$V$31,"&lt;&gt;-")&gt;0,"참석","불참"))</f>
        <v>제외</v>
      </c>
      <c r="Q2" s="32" t="str">
        <f>IF(COUNTIFS(Sheet1!$AI$7:$AI$31,$A2,Sheet1!$W$7:$W$31,"&lt;&gt;임명 전",Sheet1!$W$7:$W$31,"&lt;&gt;퇴직")=0,"제외",IF(COUNTIFS(Sheet1!$AI$7:$AI$31,$A2,Sheet1!$W$7:$W$31,"&lt;&gt;임명 전",Sheet1!$W$7:$W$31,"&lt;&gt;퇴직",Sheet1!$W$7:$W$31,"&lt;&gt;-")&gt;0,"참석","불참"))</f>
        <v>제외</v>
      </c>
      <c r="R2" s="32" t="str">
        <f>IF(COUNTIFS(Sheet1!$AI$7:$AI$31,$A2,Sheet1!$X$7:$X$31,"&lt;&gt;임명 전",Sheet1!$X$7:$X$31,"&lt;&gt;퇴직")=0,"제외",IF(COUNTIFS(Sheet1!$AI$7:$AI$31,$A2,Sheet1!$X$7:$X$31,"&lt;&gt;임명 전",Sheet1!$X$7:$X$31,"&lt;&gt;퇴직",Sheet1!$X$7:$X$31,"&lt;&gt;-")&gt;0,"참석","불참"))</f>
        <v>제외</v>
      </c>
      <c r="S2" s="32" t="str">
        <f>IF(COUNTIFS(Sheet1!$AI$7:$AI$31,$A2,Sheet1!$Y$7:$Y$31,"&lt;&gt;임명 전",Sheet1!$Y$7:$Y$31,"&lt;&gt;퇴직")=0,"제외",IF(COUNTIFS(Sheet1!$AI$7:$AI$31,$A2,Sheet1!$Y$7:$Y$31,"&lt;&gt;임명 전",Sheet1!$Y$7:$Y$31,"&lt;&gt;퇴직",Sheet1!$Y$7:$Y$31,"&lt;&gt;-")&gt;0,"참석","불참"))</f>
        <v>제외</v>
      </c>
      <c r="T2" s="32" t="str">
        <f>IF(COUNTIFS(Sheet1!$AI$7:$AI$31,$A2,Sheet1!$Z$7:$Z$31,"&lt;&gt;임명 전",Sheet1!$Z$7:$Z$31,"&lt;&gt;퇴직")=0,"제외",IF(COUNTIFS(Sheet1!$AI$7:$AI$31,$A2,Sheet1!$Z$7:$Z$31,"&lt;&gt;임명 전",Sheet1!$Z$7:$Z$31,"&lt;&gt;퇴직",Sheet1!$Z$7:$Z$31,"&lt;&gt;-")&gt;0,"참석","불참"))</f>
        <v>제외</v>
      </c>
      <c r="U2" s="32" t="str">
        <f>IF(COUNTIFS(Sheet1!$AI$7:$AI$31,$A2,Sheet1!$AA$7:$AA$31,"&lt;&gt;임명 전",Sheet1!$AA$7:$AA$31,"&lt;&gt;퇴직")=0,"제외",IF(COUNTIFS(Sheet1!$AI$7:$AI$31,$A2,Sheet1!$AA$7:$AA$31,"&lt;&gt;임명 전",Sheet1!$AA$7:$AA$31,"&lt;&gt;퇴직",Sheet1!$AA$7:$AA$31,"&lt;&gt;-")&gt;0,"참석","불참"))</f>
        <v>제외</v>
      </c>
      <c r="V2" s="32" t="str">
        <f>IF(COUNTIFS(Sheet1!$AI$7:$AI$31,$A2,Sheet1!$AB$7:$AB$31,"&lt;&gt;임명 전",Sheet1!$AB$7:$AB$31,"&lt;&gt;퇴직")=0,"제외",IF(COUNTIFS(Sheet1!$AI$7:$AI$31,$A2,Sheet1!$AB$7:$AB$31,"&lt;&gt;임명 전",Sheet1!$AB$7:$AB$31,"&lt;&gt;퇴직",Sheet1!$AB$7:$AB$31,"&lt;&gt;-")&gt;0,"참석","불참"))</f>
        <v>제외</v>
      </c>
      <c r="W2" s="32" t="str">
        <f>IF(COUNTIFS(Sheet1!$AI$7:$AI$31,$A2,Sheet1!$AC$7:$AC$31,"&lt;&gt;임명 전",Sheet1!$AC$7:$AC$31,"&lt;&gt;퇴직")=0,"제외",IF(COUNTIFS(Sheet1!$AI$7:$AI$31,$A2,Sheet1!$AC$7:$AC$31,"&lt;&gt;임명 전",Sheet1!$AC$7:$AC$31,"&lt;&gt;퇴직",Sheet1!$AC$7:$AC$31,"&lt;&gt;-")&gt;0,"참석","불참"))</f>
        <v>제외</v>
      </c>
      <c r="X2" s="32" t="str">
        <f>IF(COUNTIFS(Sheet1!$AI$7:$AI$31,$A2,Sheet1!$AD$7:$AD$31,"&lt;&gt;임명 전",Sheet1!$AD$7:$AD$31,"&lt;&gt;퇴직")=0,"제외",IF(COUNTIFS(Sheet1!$AI$7:$AI$31,$A2,Sheet1!$AD$7:$AD$31,"&lt;&gt;임명 전",Sheet1!$AD$7:$AD$31,"&lt;&gt;퇴직",Sheet1!$AD$7:$AD$31,"&lt;&gt;-")&gt;0,"참석","불참"))</f>
        <v>제외</v>
      </c>
      <c r="Y2" s="32" t="str">
        <f>IF(COUNTIFS(Sheet1!$AI$7:$AI$31,$A2,Sheet1!$AE$7:$AE$31,"&lt;&gt;임명 전",Sheet1!$AE$7:$AE$31,"&lt;&gt;퇴직")=0,"제외",IF(COUNTIFS(Sheet1!$AI$7:$AI$31,$A2,Sheet1!$AE$7:$AE$31,"&lt;&gt;임명 전",Sheet1!$AE$7:$AE$31,"&lt;&gt;퇴직",Sheet1!$AE$7:$AE$31,"&lt;&gt;-")&gt;0,"참석","불참"))</f>
        <v>제외</v>
      </c>
      <c r="Z2" s="32" t="str">
        <f>IF(COUNTIFS(Sheet1!$AI$7:$AI$31,$A2,Sheet1!$AF$7:$AF$31,"&lt;&gt;임명 전",Sheet1!$AF$7:$AF$31,"&lt;&gt;퇴직")=0,"제외",IF(COUNTIFS(Sheet1!$AI$7:$AI$31,$A2,Sheet1!$AF$7:$AF$31,"&lt;&gt;임명 전",Sheet1!$AF$7:$AF$31,"&lt;&gt;퇴직",Sheet1!$AF$7:$AF$31,"&lt;&gt;-")&gt;0,"참석","불참"))</f>
        <v>제외</v>
      </c>
      <c r="AA2" s="32" t="str">
        <f>IF(COUNTIFS(Sheet1!$AI$7:$AI$31,$A2,Sheet1!$AG$7:$AG$31,"&lt;&gt;임명 전",Sheet1!$AG$7:$AG$31,"&lt;&gt;퇴직")=0,"제외",IF(COUNTIFS(Sheet1!$AI$7:$AI$31,$A2,Sheet1!$AG$7:$AG$31,"&lt;&gt;임명 전",Sheet1!$AG$7:$AG$31,"&lt;&gt;퇴직",Sheet1!$AG$7:$AG$31,"&lt;&gt;-")&gt;0,"참석","불참"))</f>
        <v>제외</v>
      </c>
      <c r="AB2" s="32" t="str">
        <f>IF(COUNTIFS(Sheet1!$AI$7:$AI$31,$A2,Sheet1!$AH$7:$AH$31,"&lt;&gt;임명 전",Sheet1!$AH$7:$AH$31,"&lt;&gt;퇴직")=0,"제외",IF(COUNTIFS(Sheet1!$AI$7:$AI$31,$A2,Sheet1!$AH$7:$AH$31,"&lt;&gt;임명 전",Sheet1!$AH$7:$AH$31,"&lt;&gt;퇴직",Sheet1!$AH$7:$AH$31,"&lt;&gt;-")&gt;0,"참석","불참"))</f>
        <v>제외</v>
      </c>
    </row>
    <row r="3" spans="1:28" x14ac:dyDescent="0.3">
      <c r="A3" s="32">
        <v>110</v>
      </c>
      <c r="B3" s="32" t="str">
        <f>IF(COUNTIFS(Sheet1!$AI$7:$AI$31,$A3,Sheet1!$H$7:$H$31,"&lt;&gt;임명 전",Sheet1!$H$7:$H$31,"&lt;&gt;퇴직")=0,"제외",IF(COUNTIFS(Sheet1!$AI$7:$AI$31,$A3,Sheet1!$H$7:$H$31,"&lt;&gt;임명 전",Sheet1!$H$7:$H$31,"&lt;&gt;퇴직",Sheet1!$H$7:$H$31,"&lt;&gt;-")&gt;0,"참석","불참"))</f>
        <v>참석</v>
      </c>
      <c r="C3" s="32" t="str">
        <f>IF(COUNTIFS(Sheet1!$AI$7:$AI$31,$A3,Sheet1!$I$7:$I$31,"&lt;&gt;임명 전",Sheet1!$I$7:$I$31,"&lt;&gt;퇴직")=0,"제외",IF(COUNTIFS(Sheet1!$AI$7:$AI$31,$A3,Sheet1!$I$7:$I$31,"&lt;&gt;임명 전",Sheet1!$I$7:$I$31,"&lt;&gt;퇴직",Sheet1!$I$7:$I$31,"&lt;&gt;-")&gt;0,"참석","불참"))</f>
        <v>참석</v>
      </c>
      <c r="D3" s="32" t="str">
        <f>IF(COUNTIFS(Sheet1!$AI$7:$AI$31,$A3,Sheet1!$J$7:$J$31,"&lt;&gt;임명 전",Sheet1!$J$7:$J$31,"&lt;&gt;퇴직")=0,"제외",IF(COUNTIFS(Sheet1!$AI$7:$AI$31,$A3,Sheet1!$J$7:$J$31,"&lt;&gt;임명 전",Sheet1!$J$7:$J$31,"&lt;&gt;퇴직",Sheet1!$J$7:$J$31,"&lt;&gt;-")&gt;0,"참석","불참"))</f>
        <v>제외</v>
      </c>
      <c r="E3" s="32" t="str">
        <f>IF(COUNTIFS(Sheet1!$AI$7:$AI$31,$A3,Sheet1!$K$7:$K$31,"&lt;&gt;임명 전",Sheet1!$K$7:$K$31,"&lt;&gt;퇴직")=0,"제외",IF(COUNTIFS(Sheet1!$AI$7:$AI$31,$A3,Sheet1!$K$7:$K$31,"&lt;&gt;임명 전",Sheet1!$K$7:$K$31,"&lt;&gt;퇴직",Sheet1!$K$7:$K$31,"&lt;&gt;-")&gt;0,"참석","불참"))</f>
        <v>참석</v>
      </c>
      <c r="F3" s="32" t="str">
        <f>IF(COUNTIFS(Sheet1!$AI$7:$AI$31,$A3,Sheet1!$L$7:$L$31,"&lt;&gt;임명 전",Sheet1!$L$7:$L$31,"&lt;&gt;퇴직")=0,"제외",IF(COUNTIFS(Sheet1!$AI$7:$AI$31,$A3,Sheet1!$L$7:$L$31,"&lt;&gt;임명 전",Sheet1!$L$7:$L$31,"&lt;&gt;퇴직",Sheet1!$L$7:$L$31,"&lt;&gt;-")&gt;0,"참석","불참"))</f>
        <v>제외</v>
      </c>
      <c r="G3" s="32" t="str">
        <f>IF(COUNTIFS(Sheet1!$AI$7:$AI$31,$A3,Sheet1!$M$7:$M$31,"&lt;&gt;임명 전",Sheet1!$M$7:$M$31,"&lt;&gt;퇴직")=0,"제외",IF(COUNTIFS(Sheet1!$AI$7:$AI$31,$A3,Sheet1!$M$7:$M$31,"&lt;&gt;임명 전",Sheet1!$M$7:$M$31,"&lt;&gt;퇴직",Sheet1!$M$7:$M$31,"&lt;&gt;-")&gt;0,"참석","불참"))</f>
        <v>제외</v>
      </c>
      <c r="H3" s="32" t="str">
        <f>IF(COUNTIFS(Sheet1!$AI$7:$AI$31,$A3,Sheet1!$N$7:$N$31,"&lt;&gt;임명 전",Sheet1!$N$7:$N$31,"&lt;&gt;퇴직")=0,"제외",IF(COUNTIFS(Sheet1!$AI$7:$AI$31,$A3,Sheet1!$N$7:$N$31,"&lt;&gt;임명 전",Sheet1!$N$7:$N$31,"&lt;&gt;퇴직",Sheet1!$N$7:$N$31,"&lt;&gt;-")&gt;0,"참석","불참"))</f>
        <v>참석</v>
      </c>
      <c r="I3" s="32" t="str">
        <f>IF(COUNTIFS(Sheet1!$AI$7:$AI$31,$A3,Sheet1!$O$7:$O$31,"&lt;&gt;임명 전",Sheet1!$O$7:$O$31,"&lt;&gt;퇴직")=0,"제외",IF(COUNTIFS(Sheet1!$AI$7:$AI$31,$A3,Sheet1!$O$7:$O$31,"&lt;&gt;임명 전",Sheet1!$O$7:$O$31,"&lt;&gt;퇴직",Sheet1!$O$7:$O$31,"&lt;&gt;-")&gt;0,"참석","불참"))</f>
        <v>제외</v>
      </c>
      <c r="J3" s="32" t="str">
        <f>IF(COUNTIFS(Sheet1!$AI$7:$AI$31,$A3,Sheet1!$P$7:$P$31,"&lt;&gt;임명 전",Sheet1!$P$7:$P$31,"&lt;&gt;퇴직")=0,"제외",IF(COUNTIFS(Sheet1!$AI$7:$AI$31,$A3,Sheet1!$P$7:$P$31,"&lt;&gt;임명 전",Sheet1!$P$7:$P$31,"&lt;&gt;퇴직",Sheet1!$P$7:$P$31,"&lt;&gt;-")&gt;0,"참석","불참"))</f>
        <v>제외</v>
      </c>
      <c r="K3" s="32" t="str">
        <f>IF(COUNTIFS(Sheet1!$AI$7:$AI$31,$A3,Sheet1!$Q$7:$Q$31,"&lt;&gt;임명 전",Sheet1!$Q$7:$Q$31,"&lt;&gt;퇴직")=0,"제외",IF(COUNTIFS(Sheet1!$AI$7:$AI$31,$A3,Sheet1!$Q$7:$Q$31,"&lt;&gt;임명 전",Sheet1!$Q$7:$Q$31,"&lt;&gt;퇴직",Sheet1!$Q$7:$Q$31,"&lt;&gt;-")&gt;0,"참석","불참"))</f>
        <v>참석</v>
      </c>
      <c r="L3" s="32" t="str">
        <f>IF(COUNTIFS(Sheet1!$AI$7:$AI$31,$A3,Sheet1!$R$7:$R$31,"&lt;&gt;임명 전",Sheet1!$R$7:$R$31,"&lt;&gt;퇴직")=0,"제외",IF(COUNTIFS(Sheet1!$AI$7:$AI$31,$A3,Sheet1!$R$7:$R$31,"&lt;&gt;임명 전",Sheet1!$R$7:$R$31,"&lt;&gt;퇴직",Sheet1!$R$7:$R$31,"&lt;&gt;-")&gt;0,"참석","불참"))</f>
        <v>제외</v>
      </c>
      <c r="M3" s="32" t="str">
        <f>IF(COUNTIFS(Sheet1!$AI$7:$AI$31,$A3,Sheet1!$S$7:$S$31,"&lt;&gt;임명 전",Sheet1!$S$7:$S$31,"&lt;&gt;퇴직")=0,"제외",IF(COUNTIFS(Sheet1!$AI$7:$AI$31,$A3,Sheet1!$S$7:$S$31,"&lt;&gt;임명 전",Sheet1!$S$7:$S$31,"&lt;&gt;퇴직",Sheet1!$S$7:$S$31,"&lt;&gt;-")&gt;0,"참석","불참"))</f>
        <v>제외</v>
      </c>
      <c r="N3" s="32" t="str">
        <f>IF(COUNTIFS(Sheet1!$AI$7:$AI$31,$A3,Sheet1!$T$7:$T$31,"&lt;&gt;임명 전",Sheet1!$T$7:$T$31,"&lt;&gt;퇴직")=0,"제외",IF(COUNTIFS(Sheet1!$AI$7:$AI$31,$A3,Sheet1!$T$7:$T$31,"&lt;&gt;임명 전",Sheet1!$T$7:$T$31,"&lt;&gt;퇴직",Sheet1!$T$7:$T$31,"&lt;&gt;-")&gt;0,"참석","불참"))</f>
        <v>제외</v>
      </c>
      <c r="O3" s="32" t="str">
        <f>IF(COUNTIFS(Sheet1!$AI$7:$AI$31,$A3,Sheet1!$U$7:$U$31,"&lt;&gt;임명 전",Sheet1!$U$7:$U$31,"&lt;&gt;퇴직")=0,"제외",IF(COUNTIFS(Sheet1!$AI$7:$AI$31,$A3,Sheet1!$U$7:$U$31,"&lt;&gt;임명 전",Sheet1!$U$7:$U$31,"&lt;&gt;퇴직",Sheet1!$U$7:$U$31,"&lt;&gt;-")&gt;0,"참석","불참"))</f>
        <v>참석</v>
      </c>
      <c r="P3" s="32" t="str">
        <f>IF(COUNTIFS(Sheet1!$AI$7:$AI$31,$A3,Sheet1!$V$7:$V$31,"&lt;&gt;임명 전",Sheet1!$V$7:$V$31,"&lt;&gt;퇴직")=0,"제외",IF(COUNTIFS(Sheet1!$AI$7:$AI$31,$A3,Sheet1!$V$7:$V$31,"&lt;&gt;임명 전",Sheet1!$V$7:$V$31,"&lt;&gt;퇴직",Sheet1!$V$7:$V$31,"&lt;&gt;-")&gt;0,"참석","불참"))</f>
        <v>참석</v>
      </c>
      <c r="Q3" s="32" t="str">
        <f>IF(COUNTIFS(Sheet1!$AI$7:$AI$31,$A3,Sheet1!$W$7:$W$31,"&lt;&gt;임명 전",Sheet1!$W$7:$W$31,"&lt;&gt;퇴직")=0,"제외",IF(COUNTIFS(Sheet1!$AI$7:$AI$31,$A3,Sheet1!$W$7:$W$31,"&lt;&gt;임명 전",Sheet1!$W$7:$W$31,"&lt;&gt;퇴직",Sheet1!$W$7:$W$31,"&lt;&gt;-")&gt;0,"참석","불참"))</f>
        <v>참석</v>
      </c>
      <c r="R3" s="32" t="str">
        <f>IF(COUNTIFS(Sheet1!$AI$7:$AI$31,$A3,Sheet1!$X$7:$X$31,"&lt;&gt;임명 전",Sheet1!$X$7:$X$31,"&lt;&gt;퇴직")=0,"제외",IF(COUNTIFS(Sheet1!$AI$7:$AI$31,$A3,Sheet1!$X$7:$X$31,"&lt;&gt;임명 전",Sheet1!$X$7:$X$31,"&lt;&gt;퇴직",Sheet1!$X$7:$X$31,"&lt;&gt;-")&gt;0,"참석","불참"))</f>
        <v>참석</v>
      </c>
      <c r="S3" s="32" t="str">
        <f>IF(COUNTIFS(Sheet1!$AI$7:$AI$31,$A3,Sheet1!$Y$7:$Y$31,"&lt;&gt;임명 전",Sheet1!$Y$7:$Y$31,"&lt;&gt;퇴직")=0,"제외",IF(COUNTIFS(Sheet1!$AI$7:$AI$31,$A3,Sheet1!$Y$7:$Y$31,"&lt;&gt;임명 전",Sheet1!$Y$7:$Y$31,"&lt;&gt;퇴직",Sheet1!$Y$7:$Y$31,"&lt;&gt;-")&gt;0,"참석","불참"))</f>
        <v>참석</v>
      </c>
      <c r="T3" s="32" t="str">
        <f>IF(COUNTIFS(Sheet1!$AI$7:$AI$31,$A3,Sheet1!$Z$7:$Z$31,"&lt;&gt;임명 전",Sheet1!$Z$7:$Z$31,"&lt;&gt;퇴직")=0,"제외",IF(COUNTIFS(Sheet1!$AI$7:$AI$31,$A3,Sheet1!$Z$7:$Z$31,"&lt;&gt;임명 전",Sheet1!$Z$7:$Z$31,"&lt;&gt;퇴직",Sheet1!$Z$7:$Z$31,"&lt;&gt;-")&gt;0,"참석","불참"))</f>
        <v>참석</v>
      </c>
      <c r="U3" s="32" t="str">
        <f>IF(COUNTIFS(Sheet1!$AI$7:$AI$31,$A3,Sheet1!$AA$7:$AA$31,"&lt;&gt;임명 전",Sheet1!$AA$7:$AA$31,"&lt;&gt;퇴직")=0,"제외",IF(COUNTIFS(Sheet1!$AI$7:$AI$31,$A3,Sheet1!$AA$7:$AA$31,"&lt;&gt;임명 전",Sheet1!$AA$7:$AA$31,"&lt;&gt;퇴직",Sheet1!$AA$7:$AA$31,"&lt;&gt;-")&gt;0,"참석","불참"))</f>
        <v>참석</v>
      </c>
      <c r="V3" s="32" t="str">
        <f>IF(COUNTIFS(Sheet1!$AI$7:$AI$31,$A3,Sheet1!$AB$7:$AB$31,"&lt;&gt;임명 전",Sheet1!$AB$7:$AB$31,"&lt;&gt;퇴직")=0,"제외",IF(COUNTIFS(Sheet1!$AI$7:$AI$31,$A3,Sheet1!$AB$7:$AB$31,"&lt;&gt;임명 전",Sheet1!$AB$7:$AB$31,"&lt;&gt;퇴직",Sheet1!$AB$7:$AB$31,"&lt;&gt;-")&gt;0,"참석","불참"))</f>
        <v>제외</v>
      </c>
      <c r="W3" s="32" t="str">
        <f>IF(COUNTIFS(Sheet1!$AI$7:$AI$31,$A3,Sheet1!$AC$7:$AC$31,"&lt;&gt;임명 전",Sheet1!$AC$7:$AC$31,"&lt;&gt;퇴직")=0,"제외",IF(COUNTIFS(Sheet1!$AI$7:$AI$31,$A3,Sheet1!$AC$7:$AC$31,"&lt;&gt;임명 전",Sheet1!$AC$7:$AC$31,"&lt;&gt;퇴직",Sheet1!$AC$7:$AC$31,"&lt;&gt;-")&gt;0,"참석","불참"))</f>
        <v>제외</v>
      </c>
      <c r="X3" s="32" t="str">
        <f>IF(COUNTIFS(Sheet1!$AI$7:$AI$31,$A3,Sheet1!$AD$7:$AD$31,"&lt;&gt;임명 전",Sheet1!$AD$7:$AD$31,"&lt;&gt;퇴직")=0,"제외",IF(COUNTIFS(Sheet1!$AI$7:$AI$31,$A3,Sheet1!$AD$7:$AD$31,"&lt;&gt;임명 전",Sheet1!$AD$7:$AD$31,"&lt;&gt;퇴직",Sheet1!$AD$7:$AD$31,"&lt;&gt;-")&gt;0,"참석","불참"))</f>
        <v>제외</v>
      </c>
      <c r="Y3" s="32" t="str">
        <f>IF(COUNTIFS(Sheet1!$AI$7:$AI$31,$A3,Sheet1!$AE$7:$AE$31,"&lt;&gt;임명 전",Sheet1!$AE$7:$AE$31,"&lt;&gt;퇴직")=0,"제외",IF(COUNTIFS(Sheet1!$AI$7:$AI$31,$A3,Sheet1!$AE$7:$AE$31,"&lt;&gt;임명 전",Sheet1!$AE$7:$AE$31,"&lt;&gt;퇴직",Sheet1!$AE$7:$AE$31,"&lt;&gt;-")&gt;0,"참석","불참"))</f>
        <v>제외</v>
      </c>
      <c r="Z3" s="32" t="str">
        <f>IF(COUNTIFS(Sheet1!$AI$7:$AI$31,$A3,Sheet1!$AF$7:$AF$31,"&lt;&gt;임명 전",Sheet1!$AF$7:$AF$31,"&lt;&gt;퇴직")=0,"제외",IF(COUNTIFS(Sheet1!$AI$7:$AI$31,$A3,Sheet1!$AF$7:$AF$31,"&lt;&gt;임명 전",Sheet1!$AF$7:$AF$31,"&lt;&gt;퇴직",Sheet1!$AF$7:$AF$31,"&lt;&gt;-")&gt;0,"참석","불참"))</f>
        <v>제외</v>
      </c>
      <c r="AA3" s="32" t="str">
        <f>IF(COUNTIFS(Sheet1!$AI$7:$AI$31,$A3,Sheet1!$AG$7:$AG$31,"&lt;&gt;임명 전",Sheet1!$AG$7:$AG$31,"&lt;&gt;퇴직")=0,"제외",IF(COUNTIFS(Sheet1!$AI$7:$AI$31,$A3,Sheet1!$AG$7:$AG$31,"&lt;&gt;임명 전",Sheet1!$AG$7:$AG$31,"&lt;&gt;퇴직",Sheet1!$AG$7:$AG$31,"&lt;&gt;-")&gt;0,"참석","불참"))</f>
        <v>제외</v>
      </c>
      <c r="AB3" s="32" t="str">
        <f>IF(COUNTIFS(Sheet1!$AI$7:$AI$31,$A3,Sheet1!$AH$7:$AH$31,"&lt;&gt;임명 전",Sheet1!$AH$7:$AH$31,"&lt;&gt;퇴직")=0,"제외",IF(COUNTIFS(Sheet1!$AI$7:$AI$31,$A3,Sheet1!$AH$7:$AH$31,"&lt;&gt;임명 전",Sheet1!$AH$7:$AH$31,"&lt;&gt;퇴직",Sheet1!$AH$7:$AH$31,"&lt;&gt;-")&gt;0,"참석","불참"))</f>
        <v>제외</v>
      </c>
    </row>
    <row r="4" spans="1:28" x14ac:dyDescent="0.3">
      <c r="A4" s="32">
        <v>111</v>
      </c>
      <c r="B4" s="32" t="str">
        <f>IF(COUNTIFS(Sheet1!$AI$7:$AI$31,$A4,Sheet1!$H$7:$H$31,"&lt;&gt;임명 전",Sheet1!$H$7:$H$31,"&lt;&gt;퇴직")=0,"제외",IF(COUNTIFS(Sheet1!$AI$7:$AI$31,$A4,Sheet1!$H$7:$H$31,"&lt;&gt;임명 전",Sheet1!$H$7:$H$31,"&lt;&gt;퇴직",Sheet1!$H$7:$H$31,"&lt;&gt;-")&gt;0,"참석","불참"))</f>
        <v>참석</v>
      </c>
      <c r="C4" s="32" t="str">
        <f>IF(COUNTIFS(Sheet1!$AI$7:$AI$31,$A4,Sheet1!$I$7:$I$31,"&lt;&gt;임명 전",Sheet1!$I$7:$I$31,"&lt;&gt;퇴직")=0,"제외",IF(COUNTIFS(Sheet1!$AI$7:$AI$31,$A4,Sheet1!$I$7:$I$31,"&lt;&gt;임명 전",Sheet1!$I$7:$I$31,"&lt;&gt;퇴직",Sheet1!$I$7:$I$31,"&lt;&gt;-")&gt;0,"참석","불참"))</f>
        <v>참석</v>
      </c>
      <c r="D4" s="32" t="str">
        <f>IF(COUNTIFS(Sheet1!$AI$7:$AI$31,$A4,Sheet1!$J$7:$J$31,"&lt;&gt;임명 전",Sheet1!$J$7:$J$31,"&lt;&gt;퇴직")=0,"제외",IF(COUNTIFS(Sheet1!$AI$7:$AI$31,$A4,Sheet1!$J$7:$J$31,"&lt;&gt;임명 전",Sheet1!$J$7:$J$31,"&lt;&gt;퇴직",Sheet1!$J$7:$J$31,"&lt;&gt;-")&gt;0,"참석","불참"))</f>
        <v>제외</v>
      </c>
      <c r="E4" s="32" t="str">
        <f>IF(COUNTIFS(Sheet1!$AI$7:$AI$31,$A4,Sheet1!$K$7:$K$31,"&lt;&gt;임명 전",Sheet1!$K$7:$K$31,"&lt;&gt;퇴직")=0,"제외",IF(COUNTIFS(Sheet1!$AI$7:$AI$31,$A4,Sheet1!$K$7:$K$31,"&lt;&gt;임명 전",Sheet1!$K$7:$K$31,"&lt;&gt;퇴직",Sheet1!$K$7:$K$31,"&lt;&gt;-")&gt;0,"참석","불참"))</f>
        <v>참석</v>
      </c>
      <c r="F4" s="32" t="str">
        <f>IF(COUNTIFS(Sheet1!$AI$7:$AI$31,$A4,Sheet1!$L$7:$L$31,"&lt;&gt;임명 전",Sheet1!$L$7:$L$31,"&lt;&gt;퇴직")=0,"제외",IF(COUNTIFS(Sheet1!$AI$7:$AI$31,$A4,Sheet1!$L$7:$L$31,"&lt;&gt;임명 전",Sheet1!$L$7:$L$31,"&lt;&gt;퇴직",Sheet1!$L$7:$L$31,"&lt;&gt;-")&gt;0,"참석","불참"))</f>
        <v>제외</v>
      </c>
      <c r="G4" s="32" t="str">
        <f>IF(COUNTIFS(Sheet1!$AI$7:$AI$31,$A4,Sheet1!$M$7:$M$31,"&lt;&gt;임명 전",Sheet1!$M$7:$M$31,"&lt;&gt;퇴직")=0,"제외",IF(COUNTIFS(Sheet1!$AI$7:$AI$31,$A4,Sheet1!$M$7:$M$31,"&lt;&gt;임명 전",Sheet1!$M$7:$M$31,"&lt;&gt;퇴직",Sheet1!$M$7:$M$31,"&lt;&gt;-")&gt;0,"참석","불참"))</f>
        <v>제외</v>
      </c>
      <c r="H4" s="32" t="str">
        <f>IF(COUNTIFS(Sheet1!$AI$7:$AI$31,$A4,Sheet1!$N$7:$N$31,"&lt;&gt;임명 전",Sheet1!$N$7:$N$31,"&lt;&gt;퇴직")=0,"제외",IF(COUNTIFS(Sheet1!$AI$7:$AI$31,$A4,Sheet1!$N$7:$N$31,"&lt;&gt;임명 전",Sheet1!$N$7:$N$31,"&lt;&gt;퇴직",Sheet1!$N$7:$N$31,"&lt;&gt;-")&gt;0,"참석","불참"))</f>
        <v>참석</v>
      </c>
      <c r="I4" s="32" t="str">
        <f>IF(COUNTIFS(Sheet1!$AI$7:$AI$31,$A4,Sheet1!$O$7:$O$31,"&lt;&gt;임명 전",Sheet1!$O$7:$O$31,"&lt;&gt;퇴직")=0,"제외",IF(COUNTIFS(Sheet1!$AI$7:$AI$31,$A4,Sheet1!$O$7:$O$31,"&lt;&gt;임명 전",Sheet1!$O$7:$O$31,"&lt;&gt;퇴직",Sheet1!$O$7:$O$31,"&lt;&gt;-")&gt;0,"참석","불참"))</f>
        <v>제외</v>
      </c>
      <c r="J4" s="32" t="str">
        <f>IF(COUNTIFS(Sheet1!$AI$7:$AI$31,$A4,Sheet1!$P$7:$P$31,"&lt;&gt;임명 전",Sheet1!$P$7:$P$31,"&lt;&gt;퇴직")=0,"제외",IF(COUNTIFS(Sheet1!$AI$7:$AI$31,$A4,Sheet1!$P$7:$P$31,"&lt;&gt;임명 전",Sheet1!$P$7:$P$31,"&lt;&gt;퇴직",Sheet1!$P$7:$P$31,"&lt;&gt;-")&gt;0,"참석","불참"))</f>
        <v>제외</v>
      </c>
      <c r="K4" s="32" t="str">
        <f>IF(COUNTIFS(Sheet1!$AI$7:$AI$31,$A4,Sheet1!$Q$7:$Q$31,"&lt;&gt;임명 전",Sheet1!$Q$7:$Q$31,"&lt;&gt;퇴직")=0,"제외",IF(COUNTIFS(Sheet1!$AI$7:$AI$31,$A4,Sheet1!$Q$7:$Q$31,"&lt;&gt;임명 전",Sheet1!$Q$7:$Q$31,"&lt;&gt;퇴직",Sheet1!$Q$7:$Q$31,"&lt;&gt;-")&gt;0,"참석","불참"))</f>
        <v>참석</v>
      </c>
      <c r="L4" s="32" t="str">
        <f>IF(COUNTIFS(Sheet1!$AI$7:$AI$31,$A4,Sheet1!$R$7:$R$31,"&lt;&gt;임명 전",Sheet1!$R$7:$R$31,"&lt;&gt;퇴직")=0,"제외",IF(COUNTIFS(Sheet1!$AI$7:$AI$31,$A4,Sheet1!$R$7:$R$31,"&lt;&gt;임명 전",Sheet1!$R$7:$R$31,"&lt;&gt;퇴직",Sheet1!$R$7:$R$31,"&lt;&gt;-")&gt;0,"참석","불참"))</f>
        <v>제외</v>
      </c>
      <c r="M4" s="32" t="str">
        <f>IF(COUNTIFS(Sheet1!$AI$7:$AI$31,$A4,Sheet1!$S$7:$S$31,"&lt;&gt;임명 전",Sheet1!$S$7:$S$31,"&lt;&gt;퇴직")=0,"제외",IF(COUNTIFS(Sheet1!$AI$7:$AI$31,$A4,Sheet1!$S$7:$S$31,"&lt;&gt;임명 전",Sheet1!$S$7:$S$31,"&lt;&gt;퇴직",Sheet1!$S$7:$S$31,"&lt;&gt;-")&gt;0,"참석","불참"))</f>
        <v>제외</v>
      </c>
      <c r="N4" s="32" t="str">
        <f>IF(COUNTIFS(Sheet1!$AI$7:$AI$31,$A4,Sheet1!$T$7:$T$31,"&lt;&gt;임명 전",Sheet1!$T$7:$T$31,"&lt;&gt;퇴직")=0,"제외",IF(COUNTIFS(Sheet1!$AI$7:$AI$31,$A4,Sheet1!$T$7:$T$31,"&lt;&gt;임명 전",Sheet1!$T$7:$T$31,"&lt;&gt;퇴직",Sheet1!$T$7:$T$31,"&lt;&gt;-")&gt;0,"참석","불참"))</f>
        <v>제외</v>
      </c>
      <c r="O4" s="32" t="str">
        <f>IF(COUNTIFS(Sheet1!$AI$7:$AI$31,$A4,Sheet1!$U$7:$U$31,"&lt;&gt;임명 전",Sheet1!$U$7:$U$31,"&lt;&gt;퇴직")=0,"제외",IF(COUNTIFS(Sheet1!$AI$7:$AI$31,$A4,Sheet1!$U$7:$U$31,"&lt;&gt;임명 전",Sheet1!$U$7:$U$31,"&lt;&gt;퇴직",Sheet1!$U$7:$U$31,"&lt;&gt;-")&gt;0,"참석","불참"))</f>
        <v>참석</v>
      </c>
      <c r="P4" s="32" t="str">
        <f>IF(COUNTIFS(Sheet1!$AI$7:$AI$31,$A4,Sheet1!$V$7:$V$31,"&lt;&gt;임명 전",Sheet1!$V$7:$V$31,"&lt;&gt;퇴직")=0,"제외",IF(COUNTIFS(Sheet1!$AI$7:$AI$31,$A4,Sheet1!$V$7:$V$31,"&lt;&gt;임명 전",Sheet1!$V$7:$V$31,"&lt;&gt;퇴직",Sheet1!$V$7:$V$31,"&lt;&gt;-")&gt;0,"참석","불참"))</f>
        <v>참석</v>
      </c>
      <c r="Q4" s="32" t="str">
        <f>IF(COUNTIFS(Sheet1!$AI$7:$AI$31,$A4,Sheet1!$W$7:$W$31,"&lt;&gt;임명 전",Sheet1!$W$7:$W$31,"&lt;&gt;퇴직")=0,"제외",IF(COUNTIFS(Sheet1!$AI$7:$AI$31,$A4,Sheet1!$W$7:$W$31,"&lt;&gt;임명 전",Sheet1!$W$7:$W$31,"&lt;&gt;퇴직",Sheet1!$W$7:$W$31,"&lt;&gt;-")&gt;0,"참석","불참"))</f>
        <v>참석</v>
      </c>
      <c r="R4" s="32" t="str">
        <f>IF(COUNTIFS(Sheet1!$AI$7:$AI$31,$A4,Sheet1!$X$7:$X$31,"&lt;&gt;임명 전",Sheet1!$X$7:$X$31,"&lt;&gt;퇴직")=0,"제외",IF(COUNTIFS(Sheet1!$AI$7:$AI$31,$A4,Sheet1!$X$7:$X$31,"&lt;&gt;임명 전",Sheet1!$X$7:$X$31,"&lt;&gt;퇴직",Sheet1!$X$7:$X$31,"&lt;&gt;-")&gt;0,"참석","불참"))</f>
        <v>참석</v>
      </c>
      <c r="S4" s="32" t="str">
        <f>IF(COUNTIFS(Sheet1!$AI$7:$AI$31,$A4,Sheet1!$Y$7:$Y$31,"&lt;&gt;임명 전",Sheet1!$Y$7:$Y$31,"&lt;&gt;퇴직")=0,"제외",IF(COUNTIFS(Sheet1!$AI$7:$AI$31,$A4,Sheet1!$Y$7:$Y$31,"&lt;&gt;임명 전",Sheet1!$Y$7:$Y$31,"&lt;&gt;퇴직",Sheet1!$Y$7:$Y$31,"&lt;&gt;-")&gt;0,"참석","불참"))</f>
        <v>참석</v>
      </c>
      <c r="T4" s="32" t="str">
        <f>IF(COUNTIFS(Sheet1!$AI$7:$AI$31,$A4,Sheet1!$Z$7:$Z$31,"&lt;&gt;임명 전",Sheet1!$Z$7:$Z$31,"&lt;&gt;퇴직")=0,"제외",IF(COUNTIFS(Sheet1!$AI$7:$AI$31,$A4,Sheet1!$Z$7:$Z$31,"&lt;&gt;임명 전",Sheet1!$Z$7:$Z$31,"&lt;&gt;퇴직",Sheet1!$Z$7:$Z$31,"&lt;&gt;-")&gt;0,"참석","불참"))</f>
        <v>참석</v>
      </c>
      <c r="U4" s="32" t="str">
        <f>IF(COUNTIFS(Sheet1!$AI$7:$AI$31,$A4,Sheet1!$AA$7:$AA$31,"&lt;&gt;임명 전",Sheet1!$AA$7:$AA$31,"&lt;&gt;퇴직")=0,"제외",IF(COUNTIFS(Sheet1!$AI$7:$AI$31,$A4,Sheet1!$AA$7:$AA$31,"&lt;&gt;임명 전",Sheet1!$AA$7:$AA$31,"&lt;&gt;퇴직",Sheet1!$AA$7:$AA$31,"&lt;&gt;-")&gt;0,"참석","불참"))</f>
        <v>참석</v>
      </c>
      <c r="V4" s="32" t="str">
        <f>IF(COUNTIFS(Sheet1!$AI$7:$AI$31,$A4,Sheet1!$AB$7:$AB$31,"&lt;&gt;임명 전",Sheet1!$AB$7:$AB$31,"&lt;&gt;퇴직")=0,"제외",IF(COUNTIFS(Sheet1!$AI$7:$AI$31,$A4,Sheet1!$AB$7:$AB$31,"&lt;&gt;임명 전",Sheet1!$AB$7:$AB$31,"&lt;&gt;퇴직",Sheet1!$AB$7:$AB$31,"&lt;&gt;-")&gt;0,"참석","불참"))</f>
        <v>제외</v>
      </c>
      <c r="W4" s="32" t="str">
        <f>IF(COUNTIFS(Sheet1!$AI$7:$AI$31,$A4,Sheet1!$AC$7:$AC$31,"&lt;&gt;임명 전",Sheet1!$AC$7:$AC$31,"&lt;&gt;퇴직")=0,"제외",IF(COUNTIFS(Sheet1!$AI$7:$AI$31,$A4,Sheet1!$AC$7:$AC$31,"&lt;&gt;임명 전",Sheet1!$AC$7:$AC$31,"&lt;&gt;퇴직",Sheet1!$AC$7:$AC$31,"&lt;&gt;-")&gt;0,"참석","불참"))</f>
        <v>제외</v>
      </c>
      <c r="X4" s="32" t="str">
        <f>IF(COUNTIFS(Sheet1!$AI$7:$AI$31,$A4,Sheet1!$AD$7:$AD$31,"&lt;&gt;임명 전",Sheet1!$AD$7:$AD$31,"&lt;&gt;퇴직")=0,"제외",IF(COUNTIFS(Sheet1!$AI$7:$AI$31,$A4,Sheet1!$AD$7:$AD$31,"&lt;&gt;임명 전",Sheet1!$AD$7:$AD$31,"&lt;&gt;퇴직",Sheet1!$AD$7:$AD$31,"&lt;&gt;-")&gt;0,"참석","불참"))</f>
        <v>제외</v>
      </c>
      <c r="Y4" s="32" t="str">
        <f>IF(COUNTIFS(Sheet1!$AI$7:$AI$31,$A4,Sheet1!$AE$7:$AE$31,"&lt;&gt;임명 전",Sheet1!$AE$7:$AE$31,"&lt;&gt;퇴직")=0,"제외",IF(COUNTIFS(Sheet1!$AI$7:$AI$31,$A4,Sheet1!$AE$7:$AE$31,"&lt;&gt;임명 전",Sheet1!$AE$7:$AE$31,"&lt;&gt;퇴직",Sheet1!$AE$7:$AE$31,"&lt;&gt;-")&gt;0,"참석","불참"))</f>
        <v>제외</v>
      </c>
      <c r="Z4" s="32" t="str">
        <f>IF(COUNTIFS(Sheet1!$AI$7:$AI$31,$A4,Sheet1!$AF$7:$AF$31,"&lt;&gt;임명 전",Sheet1!$AF$7:$AF$31,"&lt;&gt;퇴직")=0,"제외",IF(COUNTIFS(Sheet1!$AI$7:$AI$31,$A4,Sheet1!$AF$7:$AF$31,"&lt;&gt;임명 전",Sheet1!$AF$7:$AF$31,"&lt;&gt;퇴직",Sheet1!$AF$7:$AF$31,"&lt;&gt;-")&gt;0,"참석","불참"))</f>
        <v>제외</v>
      </c>
      <c r="AA4" s="32" t="str">
        <f>IF(COUNTIFS(Sheet1!$AI$7:$AI$31,$A4,Sheet1!$AG$7:$AG$31,"&lt;&gt;임명 전",Sheet1!$AG$7:$AG$31,"&lt;&gt;퇴직")=0,"제외",IF(COUNTIFS(Sheet1!$AI$7:$AI$31,$A4,Sheet1!$AG$7:$AG$31,"&lt;&gt;임명 전",Sheet1!$AG$7:$AG$31,"&lt;&gt;퇴직",Sheet1!$AG$7:$AG$31,"&lt;&gt;-")&gt;0,"참석","불참"))</f>
        <v>제외</v>
      </c>
      <c r="AB4" s="32" t="str">
        <f>IF(COUNTIFS(Sheet1!$AI$7:$AI$31,$A4,Sheet1!$AH$7:$AH$31,"&lt;&gt;임명 전",Sheet1!$AH$7:$AH$31,"&lt;&gt;퇴직")=0,"제외",IF(COUNTIFS(Sheet1!$AI$7:$AI$31,$A4,Sheet1!$AH$7:$AH$31,"&lt;&gt;임명 전",Sheet1!$AH$7:$AH$31,"&lt;&gt;퇴직",Sheet1!$AH$7:$AH$31,"&lt;&gt;-")&gt;0,"참석","불참"))</f>
        <v>제외</v>
      </c>
    </row>
    <row r="5" spans="1:28" x14ac:dyDescent="0.3">
      <c r="A5" s="32">
        <v>112</v>
      </c>
      <c r="B5" s="32" t="str">
        <f>IF(COUNTIFS(Sheet1!$AI$7:$AI$31,$A5,Sheet1!$H$7:$H$31,"&lt;&gt;임명 전",Sheet1!$H$7:$H$31,"&lt;&gt;퇴직")=0,"제외",IF(COUNTIFS(Sheet1!$AI$7:$AI$31,$A5,Sheet1!$H$7:$H$31,"&lt;&gt;임명 전",Sheet1!$H$7:$H$31,"&lt;&gt;퇴직",Sheet1!$H$7:$H$31,"&lt;&gt;-")&gt;0,"참석","불참"))</f>
        <v>참석</v>
      </c>
      <c r="C5" s="32" t="str">
        <f>IF(COUNTIFS(Sheet1!$AI$7:$AI$31,$A5,Sheet1!$I$7:$I$31,"&lt;&gt;임명 전",Sheet1!$I$7:$I$31,"&lt;&gt;퇴직")=0,"제외",IF(COUNTIFS(Sheet1!$AI$7:$AI$31,$A5,Sheet1!$I$7:$I$31,"&lt;&gt;임명 전",Sheet1!$I$7:$I$31,"&lt;&gt;퇴직",Sheet1!$I$7:$I$31,"&lt;&gt;-")&gt;0,"참석","불참"))</f>
        <v>참석</v>
      </c>
      <c r="D5" s="32" t="str">
        <f>IF(COUNTIFS(Sheet1!$AI$7:$AI$31,$A5,Sheet1!$J$7:$J$31,"&lt;&gt;임명 전",Sheet1!$J$7:$J$31,"&lt;&gt;퇴직")=0,"제외",IF(COUNTIFS(Sheet1!$AI$7:$AI$31,$A5,Sheet1!$J$7:$J$31,"&lt;&gt;임명 전",Sheet1!$J$7:$J$31,"&lt;&gt;퇴직",Sheet1!$J$7:$J$31,"&lt;&gt;-")&gt;0,"참석","불참"))</f>
        <v>불참</v>
      </c>
      <c r="E5" s="32" t="str">
        <f>IF(COUNTIFS(Sheet1!$AI$7:$AI$31,$A5,Sheet1!$K$7:$K$31,"&lt;&gt;임명 전",Sheet1!$K$7:$K$31,"&lt;&gt;퇴직")=0,"제외",IF(COUNTIFS(Sheet1!$AI$7:$AI$31,$A5,Sheet1!$K$7:$K$31,"&lt;&gt;임명 전",Sheet1!$K$7:$K$31,"&lt;&gt;퇴직",Sheet1!$K$7:$K$31,"&lt;&gt;-")&gt;0,"참석","불참"))</f>
        <v>참석</v>
      </c>
      <c r="F5" s="32" t="str">
        <f>IF(COUNTIFS(Sheet1!$AI$7:$AI$31,$A5,Sheet1!$L$7:$L$31,"&lt;&gt;임명 전",Sheet1!$L$7:$L$31,"&lt;&gt;퇴직")=0,"제외",IF(COUNTIFS(Sheet1!$AI$7:$AI$31,$A5,Sheet1!$L$7:$L$31,"&lt;&gt;임명 전",Sheet1!$L$7:$L$31,"&lt;&gt;퇴직",Sheet1!$L$7:$L$31,"&lt;&gt;-")&gt;0,"참석","불참"))</f>
        <v>제외</v>
      </c>
      <c r="G5" s="32" t="str">
        <f>IF(COUNTIFS(Sheet1!$AI$7:$AI$31,$A5,Sheet1!$M$7:$M$31,"&lt;&gt;임명 전",Sheet1!$M$7:$M$31,"&lt;&gt;퇴직")=0,"제외",IF(COUNTIFS(Sheet1!$AI$7:$AI$31,$A5,Sheet1!$M$7:$M$31,"&lt;&gt;임명 전",Sheet1!$M$7:$M$31,"&lt;&gt;퇴직",Sheet1!$M$7:$M$31,"&lt;&gt;-")&gt;0,"참석","불참"))</f>
        <v>제외</v>
      </c>
      <c r="H5" s="32" t="str">
        <f>IF(COUNTIFS(Sheet1!$AI$7:$AI$31,$A5,Sheet1!$N$7:$N$31,"&lt;&gt;임명 전",Sheet1!$N$7:$N$31,"&lt;&gt;퇴직")=0,"제외",IF(COUNTIFS(Sheet1!$AI$7:$AI$31,$A5,Sheet1!$N$7:$N$31,"&lt;&gt;임명 전",Sheet1!$N$7:$N$31,"&lt;&gt;퇴직",Sheet1!$N$7:$N$31,"&lt;&gt;-")&gt;0,"참석","불참"))</f>
        <v>참석</v>
      </c>
      <c r="I5" s="32" t="str">
        <f>IF(COUNTIFS(Sheet1!$AI$7:$AI$31,$A5,Sheet1!$O$7:$O$31,"&lt;&gt;임명 전",Sheet1!$O$7:$O$31,"&lt;&gt;퇴직")=0,"제외",IF(COUNTIFS(Sheet1!$AI$7:$AI$31,$A5,Sheet1!$O$7:$O$31,"&lt;&gt;임명 전",Sheet1!$O$7:$O$31,"&lt;&gt;퇴직",Sheet1!$O$7:$O$31,"&lt;&gt;-")&gt;0,"참석","불참"))</f>
        <v>제외</v>
      </c>
      <c r="J5" s="32" t="str">
        <f>IF(COUNTIFS(Sheet1!$AI$7:$AI$31,$A5,Sheet1!$P$7:$P$31,"&lt;&gt;임명 전",Sheet1!$P$7:$P$31,"&lt;&gt;퇴직")=0,"제외",IF(COUNTIFS(Sheet1!$AI$7:$AI$31,$A5,Sheet1!$P$7:$P$31,"&lt;&gt;임명 전",Sheet1!$P$7:$P$31,"&lt;&gt;퇴직",Sheet1!$P$7:$P$31,"&lt;&gt;-")&gt;0,"참석","불참"))</f>
        <v>제외</v>
      </c>
      <c r="K5" s="32" t="str">
        <f>IF(COUNTIFS(Sheet1!$AI$7:$AI$31,$A5,Sheet1!$Q$7:$Q$31,"&lt;&gt;임명 전",Sheet1!$Q$7:$Q$31,"&lt;&gt;퇴직")=0,"제외",IF(COUNTIFS(Sheet1!$AI$7:$AI$31,$A5,Sheet1!$Q$7:$Q$31,"&lt;&gt;임명 전",Sheet1!$Q$7:$Q$31,"&lt;&gt;퇴직",Sheet1!$Q$7:$Q$31,"&lt;&gt;-")&gt;0,"참석","불참"))</f>
        <v>참석</v>
      </c>
      <c r="L5" s="32" t="str">
        <f>IF(COUNTIFS(Sheet1!$AI$7:$AI$31,$A5,Sheet1!$R$7:$R$31,"&lt;&gt;임명 전",Sheet1!$R$7:$R$31,"&lt;&gt;퇴직")=0,"제외",IF(COUNTIFS(Sheet1!$AI$7:$AI$31,$A5,Sheet1!$R$7:$R$31,"&lt;&gt;임명 전",Sheet1!$R$7:$R$31,"&lt;&gt;퇴직",Sheet1!$R$7:$R$31,"&lt;&gt;-")&gt;0,"참석","불참"))</f>
        <v>제외</v>
      </c>
      <c r="M5" s="32" t="str">
        <f>IF(COUNTIFS(Sheet1!$AI$7:$AI$31,$A5,Sheet1!$S$7:$S$31,"&lt;&gt;임명 전",Sheet1!$S$7:$S$31,"&lt;&gt;퇴직")=0,"제외",IF(COUNTIFS(Sheet1!$AI$7:$AI$31,$A5,Sheet1!$S$7:$S$31,"&lt;&gt;임명 전",Sheet1!$S$7:$S$31,"&lt;&gt;퇴직",Sheet1!$S$7:$S$31,"&lt;&gt;-")&gt;0,"참석","불참"))</f>
        <v>제외</v>
      </c>
      <c r="N5" s="32" t="str">
        <f>IF(COUNTIFS(Sheet1!$AI$7:$AI$31,$A5,Sheet1!$T$7:$T$31,"&lt;&gt;임명 전",Sheet1!$T$7:$T$31,"&lt;&gt;퇴직")=0,"제외",IF(COUNTIFS(Sheet1!$AI$7:$AI$31,$A5,Sheet1!$T$7:$T$31,"&lt;&gt;임명 전",Sheet1!$T$7:$T$31,"&lt;&gt;퇴직",Sheet1!$T$7:$T$31,"&lt;&gt;-")&gt;0,"참석","불참"))</f>
        <v>제외</v>
      </c>
      <c r="O5" s="32" t="str">
        <f>IF(COUNTIFS(Sheet1!$AI$7:$AI$31,$A5,Sheet1!$U$7:$U$31,"&lt;&gt;임명 전",Sheet1!$U$7:$U$31,"&lt;&gt;퇴직")=0,"제외",IF(COUNTIFS(Sheet1!$AI$7:$AI$31,$A5,Sheet1!$U$7:$U$31,"&lt;&gt;임명 전",Sheet1!$U$7:$U$31,"&lt;&gt;퇴직",Sheet1!$U$7:$U$31,"&lt;&gt;-")&gt;0,"참석","불참"))</f>
        <v>참석</v>
      </c>
      <c r="P5" s="32" t="str">
        <f>IF(COUNTIFS(Sheet1!$AI$7:$AI$31,$A5,Sheet1!$V$7:$V$31,"&lt;&gt;임명 전",Sheet1!$V$7:$V$31,"&lt;&gt;퇴직")=0,"제외",IF(COUNTIFS(Sheet1!$AI$7:$AI$31,$A5,Sheet1!$V$7:$V$31,"&lt;&gt;임명 전",Sheet1!$V$7:$V$31,"&lt;&gt;퇴직",Sheet1!$V$7:$V$31,"&lt;&gt;-")&gt;0,"참석","불참"))</f>
        <v>참석</v>
      </c>
      <c r="Q5" s="32" t="str">
        <f>IF(COUNTIFS(Sheet1!$AI$7:$AI$31,$A5,Sheet1!$W$7:$W$31,"&lt;&gt;임명 전",Sheet1!$W$7:$W$31,"&lt;&gt;퇴직")=0,"제외",IF(COUNTIFS(Sheet1!$AI$7:$AI$31,$A5,Sheet1!$W$7:$W$31,"&lt;&gt;임명 전",Sheet1!$W$7:$W$31,"&lt;&gt;퇴직",Sheet1!$W$7:$W$31,"&lt;&gt;-")&gt;0,"참석","불참"))</f>
        <v>참석</v>
      </c>
      <c r="R5" s="32" t="str">
        <f>IF(COUNTIFS(Sheet1!$AI$7:$AI$31,$A5,Sheet1!$X$7:$X$31,"&lt;&gt;임명 전",Sheet1!$X$7:$X$31,"&lt;&gt;퇴직")=0,"제외",IF(COUNTIFS(Sheet1!$AI$7:$AI$31,$A5,Sheet1!$X$7:$X$31,"&lt;&gt;임명 전",Sheet1!$X$7:$X$31,"&lt;&gt;퇴직",Sheet1!$X$7:$X$31,"&lt;&gt;-")&gt;0,"참석","불참"))</f>
        <v>참석</v>
      </c>
      <c r="S5" s="32" t="str">
        <f>IF(COUNTIFS(Sheet1!$AI$7:$AI$31,$A5,Sheet1!$Y$7:$Y$31,"&lt;&gt;임명 전",Sheet1!$Y$7:$Y$31,"&lt;&gt;퇴직")=0,"제외",IF(COUNTIFS(Sheet1!$AI$7:$AI$31,$A5,Sheet1!$Y$7:$Y$31,"&lt;&gt;임명 전",Sheet1!$Y$7:$Y$31,"&lt;&gt;퇴직",Sheet1!$Y$7:$Y$31,"&lt;&gt;-")&gt;0,"참석","불참"))</f>
        <v>참석</v>
      </c>
      <c r="T5" s="32" t="str">
        <f>IF(COUNTIFS(Sheet1!$AI$7:$AI$31,$A5,Sheet1!$Z$7:$Z$31,"&lt;&gt;임명 전",Sheet1!$Z$7:$Z$31,"&lt;&gt;퇴직")=0,"제외",IF(COUNTIFS(Sheet1!$AI$7:$AI$31,$A5,Sheet1!$Z$7:$Z$31,"&lt;&gt;임명 전",Sheet1!$Z$7:$Z$31,"&lt;&gt;퇴직",Sheet1!$Z$7:$Z$31,"&lt;&gt;-")&gt;0,"참석","불참"))</f>
        <v>참석</v>
      </c>
      <c r="U5" s="32" t="str">
        <f>IF(COUNTIFS(Sheet1!$AI$7:$AI$31,$A5,Sheet1!$AA$7:$AA$31,"&lt;&gt;임명 전",Sheet1!$AA$7:$AA$31,"&lt;&gt;퇴직")=0,"제외",IF(COUNTIFS(Sheet1!$AI$7:$AI$31,$A5,Sheet1!$AA$7:$AA$31,"&lt;&gt;임명 전",Sheet1!$AA$7:$AA$31,"&lt;&gt;퇴직",Sheet1!$AA$7:$AA$31,"&lt;&gt;-")&gt;0,"참석","불참"))</f>
        <v>참석</v>
      </c>
      <c r="V5" s="32" t="str">
        <f>IF(COUNTIFS(Sheet1!$AI$7:$AI$31,$A5,Sheet1!$AB$7:$AB$31,"&lt;&gt;임명 전",Sheet1!$AB$7:$AB$31,"&lt;&gt;퇴직")=0,"제외",IF(COUNTIFS(Sheet1!$AI$7:$AI$31,$A5,Sheet1!$AB$7:$AB$31,"&lt;&gt;임명 전",Sheet1!$AB$7:$AB$31,"&lt;&gt;퇴직",Sheet1!$AB$7:$AB$31,"&lt;&gt;-")&gt;0,"참석","불참"))</f>
        <v>제외</v>
      </c>
      <c r="W5" s="32" t="str">
        <f>IF(COUNTIFS(Sheet1!$AI$7:$AI$31,$A5,Sheet1!$AC$7:$AC$31,"&lt;&gt;임명 전",Sheet1!$AC$7:$AC$31,"&lt;&gt;퇴직")=0,"제외",IF(COUNTIFS(Sheet1!$AI$7:$AI$31,$A5,Sheet1!$AC$7:$AC$31,"&lt;&gt;임명 전",Sheet1!$AC$7:$AC$31,"&lt;&gt;퇴직",Sheet1!$AC$7:$AC$31,"&lt;&gt;-")&gt;0,"참석","불참"))</f>
        <v>제외</v>
      </c>
      <c r="X5" s="32" t="str">
        <f>IF(COUNTIFS(Sheet1!$AI$7:$AI$31,$A5,Sheet1!$AD$7:$AD$31,"&lt;&gt;임명 전",Sheet1!$AD$7:$AD$31,"&lt;&gt;퇴직")=0,"제외",IF(COUNTIFS(Sheet1!$AI$7:$AI$31,$A5,Sheet1!$AD$7:$AD$31,"&lt;&gt;임명 전",Sheet1!$AD$7:$AD$31,"&lt;&gt;퇴직",Sheet1!$AD$7:$AD$31,"&lt;&gt;-")&gt;0,"참석","불참"))</f>
        <v>제외</v>
      </c>
      <c r="Y5" s="32" t="str">
        <f>IF(COUNTIFS(Sheet1!$AI$7:$AI$31,$A5,Sheet1!$AE$7:$AE$31,"&lt;&gt;임명 전",Sheet1!$AE$7:$AE$31,"&lt;&gt;퇴직")=0,"제외",IF(COUNTIFS(Sheet1!$AI$7:$AI$31,$A5,Sheet1!$AE$7:$AE$31,"&lt;&gt;임명 전",Sheet1!$AE$7:$AE$31,"&lt;&gt;퇴직",Sheet1!$AE$7:$AE$31,"&lt;&gt;-")&gt;0,"참석","불참"))</f>
        <v>제외</v>
      </c>
      <c r="Z5" s="32" t="str">
        <f>IF(COUNTIFS(Sheet1!$AI$7:$AI$31,$A5,Sheet1!$AF$7:$AF$31,"&lt;&gt;임명 전",Sheet1!$AF$7:$AF$31,"&lt;&gt;퇴직")=0,"제외",IF(COUNTIFS(Sheet1!$AI$7:$AI$31,$A5,Sheet1!$AF$7:$AF$31,"&lt;&gt;임명 전",Sheet1!$AF$7:$AF$31,"&lt;&gt;퇴직",Sheet1!$AF$7:$AF$31,"&lt;&gt;-")&gt;0,"참석","불참"))</f>
        <v>제외</v>
      </c>
      <c r="AA5" s="32" t="str">
        <f>IF(COUNTIFS(Sheet1!$AI$7:$AI$31,$A5,Sheet1!$AG$7:$AG$31,"&lt;&gt;임명 전",Sheet1!$AG$7:$AG$31,"&lt;&gt;퇴직")=0,"제외",IF(COUNTIFS(Sheet1!$AI$7:$AI$31,$A5,Sheet1!$AG$7:$AG$31,"&lt;&gt;임명 전",Sheet1!$AG$7:$AG$31,"&lt;&gt;퇴직",Sheet1!$AG$7:$AG$31,"&lt;&gt;-")&gt;0,"참석","불참"))</f>
        <v>제외</v>
      </c>
      <c r="AB5" s="32" t="str">
        <f>IF(COUNTIFS(Sheet1!$AI$7:$AI$31,$A5,Sheet1!$AH$7:$AH$31,"&lt;&gt;임명 전",Sheet1!$AH$7:$AH$31,"&lt;&gt;퇴직")=0,"제외",IF(COUNTIFS(Sheet1!$AI$7:$AI$31,$A5,Sheet1!$AH$7:$AH$31,"&lt;&gt;임명 전",Sheet1!$AH$7:$AH$31,"&lt;&gt;퇴직",Sheet1!$AH$7:$AH$31,"&lt;&gt;-")&gt;0,"참석","불참"))</f>
        <v>제외</v>
      </c>
    </row>
    <row r="6" spans="1:28" x14ac:dyDescent="0.3">
      <c r="A6" s="32">
        <v>113</v>
      </c>
      <c r="B6" s="32" t="str">
        <f>IF(COUNTIFS(Sheet1!$AI$7:$AI$31,$A6,Sheet1!$H$7:$H$31,"&lt;&gt;임명 전",Sheet1!$H$7:$H$31,"&lt;&gt;퇴직")=0,"제외",IF(COUNTIFS(Sheet1!$AI$7:$AI$31,$A6,Sheet1!$H$7:$H$31,"&lt;&gt;임명 전",Sheet1!$H$7:$H$31,"&lt;&gt;퇴직",Sheet1!$H$7:$H$31,"&lt;&gt;-")&gt;0,"참석","불참"))</f>
        <v>참석</v>
      </c>
      <c r="C6" s="32" t="str">
        <f>IF(COUNTIFS(Sheet1!$AI$7:$AI$31,$A6,Sheet1!$I$7:$I$31,"&lt;&gt;임명 전",Sheet1!$I$7:$I$31,"&lt;&gt;퇴직")=0,"제외",IF(COUNTIFS(Sheet1!$AI$7:$AI$31,$A6,Sheet1!$I$7:$I$31,"&lt;&gt;임명 전",Sheet1!$I$7:$I$31,"&lt;&gt;퇴직",Sheet1!$I$7:$I$31,"&lt;&gt;-")&gt;0,"참석","불참"))</f>
        <v>참석</v>
      </c>
      <c r="D6" s="32" t="str">
        <f>IF(COUNTIFS(Sheet1!$AI$7:$AI$31,$A6,Sheet1!$J$7:$J$31,"&lt;&gt;임명 전",Sheet1!$J$7:$J$31,"&lt;&gt;퇴직")=0,"제외",IF(COUNTIFS(Sheet1!$AI$7:$AI$31,$A6,Sheet1!$J$7:$J$31,"&lt;&gt;임명 전",Sheet1!$J$7:$J$31,"&lt;&gt;퇴직",Sheet1!$J$7:$J$31,"&lt;&gt;-")&gt;0,"참석","불참"))</f>
        <v>불참</v>
      </c>
      <c r="E6" s="32" t="str">
        <f>IF(COUNTIFS(Sheet1!$AI$7:$AI$31,$A6,Sheet1!$K$7:$K$31,"&lt;&gt;임명 전",Sheet1!$K$7:$K$31,"&lt;&gt;퇴직")=0,"제외",IF(COUNTIFS(Sheet1!$AI$7:$AI$31,$A6,Sheet1!$K$7:$K$31,"&lt;&gt;임명 전",Sheet1!$K$7:$K$31,"&lt;&gt;퇴직",Sheet1!$K$7:$K$31,"&lt;&gt;-")&gt;0,"참석","불참"))</f>
        <v>참석</v>
      </c>
      <c r="F6" s="32" t="str">
        <f>IF(COUNTIFS(Sheet1!$AI$7:$AI$31,$A6,Sheet1!$L$7:$L$31,"&lt;&gt;임명 전",Sheet1!$L$7:$L$31,"&lt;&gt;퇴직")=0,"제외",IF(COUNTIFS(Sheet1!$AI$7:$AI$31,$A6,Sheet1!$L$7:$L$31,"&lt;&gt;임명 전",Sheet1!$L$7:$L$31,"&lt;&gt;퇴직",Sheet1!$L$7:$L$31,"&lt;&gt;-")&gt;0,"참석","불참"))</f>
        <v>제외</v>
      </c>
      <c r="G6" s="32" t="str">
        <f>IF(COUNTIFS(Sheet1!$AI$7:$AI$31,$A6,Sheet1!$M$7:$M$31,"&lt;&gt;임명 전",Sheet1!$M$7:$M$31,"&lt;&gt;퇴직")=0,"제외",IF(COUNTIFS(Sheet1!$AI$7:$AI$31,$A6,Sheet1!$M$7:$M$31,"&lt;&gt;임명 전",Sheet1!$M$7:$M$31,"&lt;&gt;퇴직",Sheet1!$M$7:$M$31,"&lt;&gt;-")&gt;0,"참석","불참"))</f>
        <v>제외</v>
      </c>
      <c r="H6" s="32" t="str">
        <f>IF(COUNTIFS(Sheet1!$AI$7:$AI$31,$A6,Sheet1!$N$7:$N$31,"&lt;&gt;임명 전",Sheet1!$N$7:$N$31,"&lt;&gt;퇴직")=0,"제외",IF(COUNTIFS(Sheet1!$AI$7:$AI$31,$A6,Sheet1!$N$7:$N$31,"&lt;&gt;임명 전",Sheet1!$N$7:$N$31,"&lt;&gt;퇴직",Sheet1!$N$7:$N$31,"&lt;&gt;-")&gt;0,"참석","불참"))</f>
        <v>참석</v>
      </c>
      <c r="I6" s="32" t="str">
        <f>IF(COUNTIFS(Sheet1!$AI$7:$AI$31,$A6,Sheet1!$O$7:$O$31,"&lt;&gt;임명 전",Sheet1!$O$7:$O$31,"&lt;&gt;퇴직")=0,"제외",IF(COUNTIFS(Sheet1!$AI$7:$AI$31,$A6,Sheet1!$O$7:$O$31,"&lt;&gt;임명 전",Sheet1!$O$7:$O$31,"&lt;&gt;퇴직",Sheet1!$O$7:$O$31,"&lt;&gt;-")&gt;0,"참석","불참"))</f>
        <v>제외</v>
      </c>
      <c r="J6" s="32" t="str">
        <f>IF(COUNTIFS(Sheet1!$AI$7:$AI$31,$A6,Sheet1!$P$7:$P$31,"&lt;&gt;임명 전",Sheet1!$P$7:$P$31,"&lt;&gt;퇴직")=0,"제외",IF(COUNTIFS(Sheet1!$AI$7:$AI$31,$A6,Sheet1!$P$7:$P$31,"&lt;&gt;임명 전",Sheet1!$P$7:$P$31,"&lt;&gt;퇴직",Sheet1!$P$7:$P$31,"&lt;&gt;-")&gt;0,"참석","불참"))</f>
        <v>제외</v>
      </c>
      <c r="K6" s="32" t="str">
        <f>IF(COUNTIFS(Sheet1!$AI$7:$AI$31,$A6,Sheet1!$Q$7:$Q$31,"&lt;&gt;임명 전",Sheet1!$Q$7:$Q$31,"&lt;&gt;퇴직")=0,"제외",IF(COUNTIFS(Sheet1!$AI$7:$AI$31,$A6,Sheet1!$Q$7:$Q$31,"&lt;&gt;임명 전",Sheet1!$Q$7:$Q$31,"&lt;&gt;퇴직",Sheet1!$Q$7:$Q$31,"&lt;&gt;-")&gt;0,"참석","불참"))</f>
        <v>참석</v>
      </c>
      <c r="L6" s="32" t="str">
        <f>IF(COUNTIFS(Sheet1!$AI$7:$AI$31,$A6,Sheet1!$R$7:$R$31,"&lt;&gt;임명 전",Sheet1!$R$7:$R$31,"&lt;&gt;퇴직")=0,"제외",IF(COUNTIFS(Sheet1!$AI$7:$AI$31,$A6,Sheet1!$R$7:$R$31,"&lt;&gt;임명 전",Sheet1!$R$7:$R$31,"&lt;&gt;퇴직",Sheet1!$R$7:$R$31,"&lt;&gt;-")&gt;0,"참석","불참"))</f>
        <v>제외</v>
      </c>
      <c r="M6" s="32" t="str">
        <f>IF(COUNTIFS(Sheet1!$AI$7:$AI$31,$A6,Sheet1!$S$7:$S$31,"&lt;&gt;임명 전",Sheet1!$S$7:$S$31,"&lt;&gt;퇴직")=0,"제외",IF(COUNTIFS(Sheet1!$AI$7:$AI$31,$A6,Sheet1!$S$7:$S$31,"&lt;&gt;임명 전",Sheet1!$S$7:$S$31,"&lt;&gt;퇴직",Sheet1!$S$7:$S$31,"&lt;&gt;-")&gt;0,"참석","불참"))</f>
        <v>제외</v>
      </c>
      <c r="N6" s="32" t="str">
        <f>IF(COUNTIFS(Sheet1!$AI$7:$AI$31,$A6,Sheet1!$T$7:$T$31,"&lt;&gt;임명 전",Sheet1!$T$7:$T$31,"&lt;&gt;퇴직")=0,"제외",IF(COUNTIFS(Sheet1!$AI$7:$AI$31,$A6,Sheet1!$T$7:$T$31,"&lt;&gt;임명 전",Sheet1!$T$7:$T$31,"&lt;&gt;퇴직",Sheet1!$T$7:$T$31,"&lt;&gt;-")&gt;0,"참석","불참"))</f>
        <v>제외</v>
      </c>
      <c r="O6" s="32" t="str">
        <f>IF(COUNTIFS(Sheet1!$AI$7:$AI$31,$A6,Sheet1!$U$7:$U$31,"&lt;&gt;임명 전",Sheet1!$U$7:$U$31,"&lt;&gt;퇴직")=0,"제외",IF(COUNTIFS(Sheet1!$AI$7:$AI$31,$A6,Sheet1!$U$7:$U$31,"&lt;&gt;임명 전",Sheet1!$U$7:$U$31,"&lt;&gt;퇴직",Sheet1!$U$7:$U$31,"&lt;&gt;-")&gt;0,"참석","불참"))</f>
        <v>참석</v>
      </c>
      <c r="P6" s="32" t="str">
        <f>IF(COUNTIFS(Sheet1!$AI$7:$AI$31,$A6,Sheet1!$V$7:$V$31,"&lt;&gt;임명 전",Sheet1!$V$7:$V$31,"&lt;&gt;퇴직")=0,"제외",IF(COUNTIFS(Sheet1!$AI$7:$AI$31,$A6,Sheet1!$V$7:$V$31,"&lt;&gt;임명 전",Sheet1!$V$7:$V$31,"&lt;&gt;퇴직",Sheet1!$V$7:$V$31,"&lt;&gt;-")&gt;0,"참석","불참"))</f>
        <v>불참</v>
      </c>
      <c r="Q6" s="32" t="str">
        <f>IF(COUNTIFS(Sheet1!$AI$7:$AI$31,$A6,Sheet1!$W$7:$W$31,"&lt;&gt;임명 전",Sheet1!$W$7:$W$31,"&lt;&gt;퇴직")=0,"제외",IF(COUNTIFS(Sheet1!$AI$7:$AI$31,$A6,Sheet1!$W$7:$W$31,"&lt;&gt;임명 전",Sheet1!$W$7:$W$31,"&lt;&gt;퇴직",Sheet1!$W$7:$W$31,"&lt;&gt;-")&gt;0,"참석","불참"))</f>
        <v>참석</v>
      </c>
      <c r="R6" s="32" t="str">
        <f>IF(COUNTIFS(Sheet1!$AI$7:$AI$31,$A6,Sheet1!$X$7:$X$31,"&lt;&gt;임명 전",Sheet1!$X$7:$X$31,"&lt;&gt;퇴직")=0,"제외",IF(COUNTIFS(Sheet1!$AI$7:$AI$31,$A6,Sheet1!$X$7:$X$31,"&lt;&gt;임명 전",Sheet1!$X$7:$X$31,"&lt;&gt;퇴직",Sheet1!$X$7:$X$31,"&lt;&gt;-")&gt;0,"참석","불참"))</f>
        <v>참석</v>
      </c>
      <c r="S6" s="32" t="str">
        <f>IF(COUNTIFS(Sheet1!$AI$7:$AI$31,$A6,Sheet1!$Y$7:$Y$31,"&lt;&gt;임명 전",Sheet1!$Y$7:$Y$31,"&lt;&gt;퇴직")=0,"제외",IF(COUNTIFS(Sheet1!$AI$7:$AI$31,$A6,Sheet1!$Y$7:$Y$31,"&lt;&gt;임명 전",Sheet1!$Y$7:$Y$31,"&lt;&gt;퇴직",Sheet1!$Y$7:$Y$31,"&lt;&gt;-")&gt;0,"참석","불참"))</f>
        <v>불참</v>
      </c>
      <c r="T6" s="32" t="str">
        <f>IF(COUNTIFS(Sheet1!$AI$7:$AI$31,$A6,Sheet1!$Z$7:$Z$31,"&lt;&gt;임명 전",Sheet1!$Z$7:$Z$31,"&lt;&gt;퇴직")=0,"제외",IF(COUNTIFS(Sheet1!$AI$7:$AI$31,$A6,Sheet1!$Z$7:$Z$31,"&lt;&gt;임명 전",Sheet1!$Z$7:$Z$31,"&lt;&gt;퇴직",Sheet1!$Z$7:$Z$31,"&lt;&gt;-")&gt;0,"참석","불참"))</f>
        <v>불참</v>
      </c>
      <c r="U6" s="32" t="str">
        <f>IF(COUNTIFS(Sheet1!$AI$7:$AI$31,$A6,Sheet1!$AA$7:$AA$31,"&lt;&gt;임명 전",Sheet1!$AA$7:$AA$31,"&lt;&gt;퇴직")=0,"제외",IF(COUNTIFS(Sheet1!$AI$7:$AI$31,$A6,Sheet1!$AA$7:$AA$31,"&lt;&gt;임명 전",Sheet1!$AA$7:$AA$31,"&lt;&gt;퇴직",Sheet1!$AA$7:$AA$31,"&lt;&gt;-")&gt;0,"참석","불참"))</f>
        <v>참석</v>
      </c>
      <c r="V6" s="32" t="str">
        <f>IF(COUNTIFS(Sheet1!$AI$7:$AI$31,$A6,Sheet1!$AB$7:$AB$31,"&lt;&gt;임명 전",Sheet1!$AB$7:$AB$31,"&lt;&gt;퇴직")=0,"제외",IF(COUNTIFS(Sheet1!$AI$7:$AI$31,$A6,Sheet1!$AB$7:$AB$31,"&lt;&gt;임명 전",Sheet1!$AB$7:$AB$31,"&lt;&gt;퇴직",Sheet1!$AB$7:$AB$31,"&lt;&gt;-")&gt;0,"참석","불참"))</f>
        <v>제외</v>
      </c>
      <c r="W6" s="32" t="str">
        <f>IF(COUNTIFS(Sheet1!$AI$7:$AI$31,$A6,Sheet1!$AC$7:$AC$31,"&lt;&gt;임명 전",Sheet1!$AC$7:$AC$31,"&lt;&gt;퇴직")=0,"제외",IF(COUNTIFS(Sheet1!$AI$7:$AI$31,$A6,Sheet1!$AC$7:$AC$31,"&lt;&gt;임명 전",Sheet1!$AC$7:$AC$31,"&lt;&gt;퇴직",Sheet1!$AC$7:$AC$31,"&lt;&gt;-")&gt;0,"참석","불참"))</f>
        <v>제외</v>
      </c>
      <c r="X6" s="32" t="str">
        <f>IF(COUNTIFS(Sheet1!$AI$7:$AI$31,$A6,Sheet1!$AD$7:$AD$31,"&lt;&gt;임명 전",Sheet1!$AD$7:$AD$31,"&lt;&gt;퇴직")=0,"제외",IF(COUNTIFS(Sheet1!$AI$7:$AI$31,$A6,Sheet1!$AD$7:$AD$31,"&lt;&gt;임명 전",Sheet1!$AD$7:$AD$31,"&lt;&gt;퇴직",Sheet1!$AD$7:$AD$31,"&lt;&gt;-")&gt;0,"참석","불참"))</f>
        <v>제외</v>
      </c>
      <c r="Y6" s="32" t="str">
        <f>IF(COUNTIFS(Sheet1!$AI$7:$AI$31,$A6,Sheet1!$AE$7:$AE$31,"&lt;&gt;임명 전",Sheet1!$AE$7:$AE$31,"&lt;&gt;퇴직")=0,"제외",IF(COUNTIFS(Sheet1!$AI$7:$AI$31,$A6,Sheet1!$AE$7:$AE$31,"&lt;&gt;임명 전",Sheet1!$AE$7:$AE$31,"&lt;&gt;퇴직",Sheet1!$AE$7:$AE$31,"&lt;&gt;-")&gt;0,"참석","불참"))</f>
        <v>제외</v>
      </c>
      <c r="Z6" s="32" t="str">
        <f>IF(COUNTIFS(Sheet1!$AI$7:$AI$31,$A6,Sheet1!$AF$7:$AF$31,"&lt;&gt;임명 전",Sheet1!$AF$7:$AF$31,"&lt;&gt;퇴직")=0,"제외",IF(COUNTIFS(Sheet1!$AI$7:$AI$31,$A6,Sheet1!$AF$7:$AF$31,"&lt;&gt;임명 전",Sheet1!$AF$7:$AF$31,"&lt;&gt;퇴직",Sheet1!$AF$7:$AF$31,"&lt;&gt;-")&gt;0,"참석","불참"))</f>
        <v>제외</v>
      </c>
      <c r="AA6" s="32" t="str">
        <f>IF(COUNTIFS(Sheet1!$AI$7:$AI$31,$A6,Sheet1!$AG$7:$AG$31,"&lt;&gt;임명 전",Sheet1!$AG$7:$AG$31,"&lt;&gt;퇴직")=0,"제외",IF(COUNTIFS(Sheet1!$AI$7:$AI$31,$A6,Sheet1!$AG$7:$AG$31,"&lt;&gt;임명 전",Sheet1!$AG$7:$AG$31,"&lt;&gt;퇴직",Sheet1!$AG$7:$AG$31,"&lt;&gt;-")&gt;0,"참석","불참"))</f>
        <v>제외</v>
      </c>
      <c r="AB6" s="32" t="str">
        <f>IF(COUNTIFS(Sheet1!$AI$7:$AI$31,$A6,Sheet1!$AH$7:$AH$31,"&lt;&gt;임명 전",Sheet1!$AH$7:$AH$31,"&lt;&gt;퇴직")=0,"제외",IF(COUNTIFS(Sheet1!$AI$7:$AI$31,$A6,Sheet1!$AH$7:$AH$31,"&lt;&gt;임명 전",Sheet1!$AH$7:$AH$31,"&lt;&gt;퇴직",Sheet1!$AH$7:$AH$31,"&lt;&gt;-")&gt;0,"참석","불참"))</f>
        <v>제외</v>
      </c>
    </row>
    <row r="7" spans="1:28" x14ac:dyDescent="0.3">
      <c r="A7" s="32">
        <v>114</v>
      </c>
      <c r="B7" s="32" t="str">
        <f>IF(COUNTIFS(Sheet1!$AI$7:$AI$31,$A7,Sheet1!$H$7:$H$31,"&lt;&gt;임명 전",Sheet1!$H$7:$H$31,"&lt;&gt;퇴직")=0,"제외",IF(COUNTIFS(Sheet1!$AI$7:$AI$31,$A7,Sheet1!$H$7:$H$31,"&lt;&gt;임명 전",Sheet1!$H$7:$H$31,"&lt;&gt;퇴직",Sheet1!$H$7:$H$31,"&lt;&gt;-")&gt;0,"참석","불참"))</f>
        <v>참석</v>
      </c>
      <c r="C7" s="32" t="str">
        <f>IF(COUNTIFS(Sheet1!$AI$7:$AI$31,$A7,Sheet1!$I$7:$I$31,"&lt;&gt;임명 전",Sheet1!$I$7:$I$31,"&lt;&gt;퇴직")=0,"제외",IF(COUNTIFS(Sheet1!$AI$7:$AI$31,$A7,Sheet1!$I$7:$I$31,"&lt;&gt;임명 전",Sheet1!$I$7:$I$31,"&lt;&gt;퇴직",Sheet1!$I$7:$I$31,"&lt;&gt;-")&gt;0,"참석","불참"))</f>
        <v>불참</v>
      </c>
      <c r="D7" s="32" t="str">
        <f>IF(COUNTIFS(Sheet1!$AI$7:$AI$31,$A7,Sheet1!$J$7:$J$31,"&lt;&gt;임명 전",Sheet1!$J$7:$J$31,"&lt;&gt;퇴직")=0,"제외",IF(COUNTIFS(Sheet1!$AI$7:$AI$31,$A7,Sheet1!$J$7:$J$31,"&lt;&gt;임명 전",Sheet1!$J$7:$J$31,"&lt;&gt;퇴직",Sheet1!$J$7:$J$31,"&lt;&gt;-")&gt;0,"참석","불참"))</f>
        <v>불참</v>
      </c>
      <c r="E7" s="32" t="str">
        <f>IF(COUNTIFS(Sheet1!$AI$7:$AI$31,$A7,Sheet1!$K$7:$K$31,"&lt;&gt;임명 전",Sheet1!$K$7:$K$31,"&lt;&gt;퇴직")=0,"제외",IF(COUNTIFS(Sheet1!$AI$7:$AI$31,$A7,Sheet1!$K$7:$K$31,"&lt;&gt;임명 전",Sheet1!$K$7:$K$31,"&lt;&gt;퇴직",Sheet1!$K$7:$K$31,"&lt;&gt;-")&gt;0,"참석","불참"))</f>
        <v>참석</v>
      </c>
      <c r="F7" s="32" t="str">
        <f>IF(COUNTIFS(Sheet1!$AI$7:$AI$31,$A7,Sheet1!$L$7:$L$31,"&lt;&gt;임명 전",Sheet1!$L$7:$L$31,"&lt;&gt;퇴직")=0,"제외",IF(COUNTIFS(Sheet1!$AI$7:$AI$31,$A7,Sheet1!$L$7:$L$31,"&lt;&gt;임명 전",Sheet1!$L$7:$L$31,"&lt;&gt;퇴직",Sheet1!$L$7:$L$31,"&lt;&gt;-")&gt;0,"참석","불참"))</f>
        <v>제외</v>
      </c>
      <c r="G7" s="32" t="str">
        <f>IF(COUNTIFS(Sheet1!$AI$7:$AI$31,$A7,Sheet1!$M$7:$M$31,"&lt;&gt;임명 전",Sheet1!$M$7:$M$31,"&lt;&gt;퇴직")=0,"제외",IF(COUNTIFS(Sheet1!$AI$7:$AI$31,$A7,Sheet1!$M$7:$M$31,"&lt;&gt;임명 전",Sheet1!$M$7:$M$31,"&lt;&gt;퇴직",Sheet1!$M$7:$M$31,"&lt;&gt;-")&gt;0,"참석","불참"))</f>
        <v>제외</v>
      </c>
      <c r="H7" s="32" t="str">
        <f>IF(COUNTIFS(Sheet1!$AI$7:$AI$31,$A7,Sheet1!$N$7:$N$31,"&lt;&gt;임명 전",Sheet1!$N$7:$N$31,"&lt;&gt;퇴직")=0,"제외",IF(COUNTIFS(Sheet1!$AI$7:$AI$31,$A7,Sheet1!$N$7:$N$31,"&lt;&gt;임명 전",Sheet1!$N$7:$N$31,"&lt;&gt;퇴직",Sheet1!$N$7:$N$31,"&lt;&gt;-")&gt;0,"참석","불참"))</f>
        <v>불참</v>
      </c>
      <c r="I7" s="32" t="str">
        <f>IF(COUNTIFS(Sheet1!$AI$7:$AI$31,$A7,Sheet1!$O$7:$O$31,"&lt;&gt;임명 전",Sheet1!$O$7:$O$31,"&lt;&gt;퇴직")=0,"제외",IF(COUNTIFS(Sheet1!$AI$7:$AI$31,$A7,Sheet1!$O$7:$O$31,"&lt;&gt;임명 전",Sheet1!$O$7:$O$31,"&lt;&gt;퇴직",Sheet1!$O$7:$O$31,"&lt;&gt;-")&gt;0,"참석","불참"))</f>
        <v>제외</v>
      </c>
      <c r="J7" s="32" t="str">
        <f>IF(COUNTIFS(Sheet1!$AI$7:$AI$31,$A7,Sheet1!$P$7:$P$31,"&lt;&gt;임명 전",Sheet1!$P$7:$P$31,"&lt;&gt;퇴직")=0,"제외",IF(COUNTIFS(Sheet1!$AI$7:$AI$31,$A7,Sheet1!$P$7:$P$31,"&lt;&gt;임명 전",Sheet1!$P$7:$P$31,"&lt;&gt;퇴직",Sheet1!$P$7:$P$31,"&lt;&gt;-")&gt;0,"참석","불참"))</f>
        <v>제외</v>
      </c>
      <c r="K7" s="32" t="str">
        <f>IF(COUNTIFS(Sheet1!$AI$7:$AI$31,$A7,Sheet1!$Q$7:$Q$31,"&lt;&gt;임명 전",Sheet1!$Q$7:$Q$31,"&lt;&gt;퇴직")=0,"제외",IF(COUNTIFS(Sheet1!$AI$7:$AI$31,$A7,Sheet1!$Q$7:$Q$31,"&lt;&gt;임명 전",Sheet1!$Q$7:$Q$31,"&lt;&gt;퇴직",Sheet1!$Q$7:$Q$31,"&lt;&gt;-")&gt;0,"참석","불참"))</f>
        <v>참석</v>
      </c>
      <c r="L7" s="32" t="str">
        <f>IF(COUNTIFS(Sheet1!$AI$7:$AI$31,$A7,Sheet1!$R$7:$R$31,"&lt;&gt;임명 전",Sheet1!$R$7:$R$31,"&lt;&gt;퇴직")=0,"제외",IF(COUNTIFS(Sheet1!$AI$7:$AI$31,$A7,Sheet1!$R$7:$R$31,"&lt;&gt;임명 전",Sheet1!$R$7:$R$31,"&lt;&gt;퇴직",Sheet1!$R$7:$R$31,"&lt;&gt;-")&gt;0,"참석","불참"))</f>
        <v>제외</v>
      </c>
      <c r="M7" s="32" t="str">
        <f>IF(COUNTIFS(Sheet1!$AI$7:$AI$31,$A7,Sheet1!$S$7:$S$31,"&lt;&gt;임명 전",Sheet1!$S$7:$S$31,"&lt;&gt;퇴직")=0,"제외",IF(COUNTIFS(Sheet1!$AI$7:$AI$31,$A7,Sheet1!$S$7:$S$31,"&lt;&gt;임명 전",Sheet1!$S$7:$S$31,"&lt;&gt;퇴직",Sheet1!$S$7:$S$31,"&lt;&gt;-")&gt;0,"참석","불참"))</f>
        <v>제외</v>
      </c>
      <c r="N7" s="32" t="str">
        <f>IF(COUNTIFS(Sheet1!$AI$7:$AI$31,$A7,Sheet1!$T$7:$T$31,"&lt;&gt;임명 전",Sheet1!$T$7:$T$31,"&lt;&gt;퇴직")=0,"제외",IF(COUNTIFS(Sheet1!$AI$7:$AI$31,$A7,Sheet1!$T$7:$T$31,"&lt;&gt;임명 전",Sheet1!$T$7:$T$31,"&lt;&gt;퇴직",Sheet1!$T$7:$T$31,"&lt;&gt;-")&gt;0,"참석","불참"))</f>
        <v>제외</v>
      </c>
      <c r="O7" s="32" t="str">
        <f>IF(COUNTIFS(Sheet1!$AI$7:$AI$31,$A7,Sheet1!$U$7:$U$31,"&lt;&gt;임명 전",Sheet1!$U$7:$U$31,"&lt;&gt;퇴직")=0,"제외",IF(COUNTIFS(Sheet1!$AI$7:$AI$31,$A7,Sheet1!$U$7:$U$31,"&lt;&gt;임명 전",Sheet1!$U$7:$U$31,"&lt;&gt;퇴직",Sheet1!$U$7:$U$31,"&lt;&gt;-")&gt;0,"참석","불참"))</f>
        <v>참석</v>
      </c>
      <c r="P7" s="32" t="str">
        <f>IF(COUNTIFS(Sheet1!$AI$7:$AI$31,$A7,Sheet1!$V$7:$V$31,"&lt;&gt;임명 전",Sheet1!$V$7:$V$31,"&lt;&gt;퇴직")=0,"제외",IF(COUNTIFS(Sheet1!$AI$7:$AI$31,$A7,Sheet1!$V$7:$V$31,"&lt;&gt;임명 전",Sheet1!$V$7:$V$31,"&lt;&gt;퇴직",Sheet1!$V$7:$V$31,"&lt;&gt;-")&gt;0,"참석","불참"))</f>
        <v>참석</v>
      </c>
      <c r="Q7" s="32" t="str">
        <f>IF(COUNTIFS(Sheet1!$AI$7:$AI$31,$A7,Sheet1!$W$7:$W$31,"&lt;&gt;임명 전",Sheet1!$W$7:$W$31,"&lt;&gt;퇴직")=0,"제외",IF(COUNTIFS(Sheet1!$AI$7:$AI$31,$A7,Sheet1!$W$7:$W$31,"&lt;&gt;임명 전",Sheet1!$W$7:$W$31,"&lt;&gt;퇴직",Sheet1!$W$7:$W$31,"&lt;&gt;-")&gt;0,"참석","불참"))</f>
        <v>참석</v>
      </c>
      <c r="R7" s="32" t="str">
        <f>IF(COUNTIFS(Sheet1!$AI$7:$AI$31,$A7,Sheet1!$X$7:$X$31,"&lt;&gt;임명 전",Sheet1!$X$7:$X$31,"&lt;&gt;퇴직")=0,"제외",IF(COUNTIFS(Sheet1!$AI$7:$AI$31,$A7,Sheet1!$X$7:$X$31,"&lt;&gt;임명 전",Sheet1!$X$7:$X$31,"&lt;&gt;퇴직",Sheet1!$X$7:$X$31,"&lt;&gt;-")&gt;0,"참석","불참"))</f>
        <v>참석</v>
      </c>
      <c r="S7" s="32" t="str">
        <f>IF(COUNTIFS(Sheet1!$AI$7:$AI$31,$A7,Sheet1!$Y$7:$Y$31,"&lt;&gt;임명 전",Sheet1!$Y$7:$Y$31,"&lt;&gt;퇴직")=0,"제외",IF(COUNTIFS(Sheet1!$AI$7:$AI$31,$A7,Sheet1!$Y$7:$Y$31,"&lt;&gt;임명 전",Sheet1!$Y$7:$Y$31,"&lt;&gt;퇴직",Sheet1!$Y$7:$Y$31,"&lt;&gt;-")&gt;0,"참석","불참"))</f>
        <v>참석</v>
      </c>
      <c r="T7" s="32" t="str">
        <f>IF(COUNTIFS(Sheet1!$AI$7:$AI$31,$A7,Sheet1!$Z$7:$Z$31,"&lt;&gt;임명 전",Sheet1!$Z$7:$Z$31,"&lt;&gt;퇴직")=0,"제외",IF(COUNTIFS(Sheet1!$AI$7:$AI$31,$A7,Sheet1!$Z$7:$Z$31,"&lt;&gt;임명 전",Sheet1!$Z$7:$Z$31,"&lt;&gt;퇴직",Sheet1!$Z$7:$Z$31,"&lt;&gt;-")&gt;0,"참석","불참"))</f>
        <v>참석</v>
      </c>
      <c r="U7" s="32" t="str">
        <f>IF(COUNTIFS(Sheet1!$AI$7:$AI$31,$A7,Sheet1!$AA$7:$AA$31,"&lt;&gt;임명 전",Sheet1!$AA$7:$AA$31,"&lt;&gt;퇴직")=0,"제외",IF(COUNTIFS(Sheet1!$AI$7:$AI$31,$A7,Sheet1!$AA$7:$AA$31,"&lt;&gt;임명 전",Sheet1!$AA$7:$AA$31,"&lt;&gt;퇴직",Sheet1!$AA$7:$AA$31,"&lt;&gt;-")&gt;0,"참석","불참"))</f>
        <v>참석</v>
      </c>
      <c r="V7" s="32" t="str">
        <f>IF(COUNTIFS(Sheet1!$AI$7:$AI$31,$A7,Sheet1!$AB$7:$AB$31,"&lt;&gt;임명 전",Sheet1!$AB$7:$AB$31,"&lt;&gt;퇴직")=0,"제외",IF(COUNTIFS(Sheet1!$AI$7:$AI$31,$A7,Sheet1!$AB$7:$AB$31,"&lt;&gt;임명 전",Sheet1!$AB$7:$AB$31,"&lt;&gt;퇴직",Sheet1!$AB$7:$AB$31,"&lt;&gt;-")&gt;0,"참석","불참"))</f>
        <v>제외</v>
      </c>
      <c r="W7" s="32" t="str">
        <f>IF(COUNTIFS(Sheet1!$AI$7:$AI$31,$A7,Sheet1!$AC$7:$AC$31,"&lt;&gt;임명 전",Sheet1!$AC$7:$AC$31,"&lt;&gt;퇴직")=0,"제외",IF(COUNTIFS(Sheet1!$AI$7:$AI$31,$A7,Sheet1!$AC$7:$AC$31,"&lt;&gt;임명 전",Sheet1!$AC$7:$AC$31,"&lt;&gt;퇴직",Sheet1!$AC$7:$AC$31,"&lt;&gt;-")&gt;0,"참석","불참"))</f>
        <v>제외</v>
      </c>
      <c r="X7" s="32" t="str">
        <f>IF(COUNTIFS(Sheet1!$AI$7:$AI$31,$A7,Sheet1!$AD$7:$AD$31,"&lt;&gt;임명 전",Sheet1!$AD$7:$AD$31,"&lt;&gt;퇴직")=0,"제외",IF(COUNTIFS(Sheet1!$AI$7:$AI$31,$A7,Sheet1!$AD$7:$AD$31,"&lt;&gt;임명 전",Sheet1!$AD$7:$AD$31,"&lt;&gt;퇴직",Sheet1!$AD$7:$AD$31,"&lt;&gt;-")&gt;0,"참석","불참"))</f>
        <v>제외</v>
      </c>
      <c r="Y7" s="32" t="str">
        <f>IF(COUNTIFS(Sheet1!$AI$7:$AI$31,$A7,Sheet1!$AE$7:$AE$31,"&lt;&gt;임명 전",Sheet1!$AE$7:$AE$31,"&lt;&gt;퇴직")=0,"제외",IF(COUNTIFS(Sheet1!$AI$7:$AI$31,$A7,Sheet1!$AE$7:$AE$31,"&lt;&gt;임명 전",Sheet1!$AE$7:$AE$31,"&lt;&gt;퇴직",Sheet1!$AE$7:$AE$31,"&lt;&gt;-")&gt;0,"참석","불참"))</f>
        <v>제외</v>
      </c>
      <c r="Z7" s="32" t="str">
        <f>IF(COUNTIFS(Sheet1!$AI$7:$AI$31,$A7,Sheet1!$AF$7:$AF$31,"&lt;&gt;임명 전",Sheet1!$AF$7:$AF$31,"&lt;&gt;퇴직")=0,"제외",IF(COUNTIFS(Sheet1!$AI$7:$AI$31,$A7,Sheet1!$AF$7:$AF$31,"&lt;&gt;임명 전",Sheet1!$AF$7:$AF$31,"&lt;&gt;퇴직",Sheet1!$AF$7:$AF$31,"&lt;&gt;-")&gt;0,"참석","불참"))</f>
        <v>제외</v>
      </c>
      <c r="AA7" s="32" t="str">
        <f>IF(COUNTIFS(Sheet1!$AI$7:$AI$31,$A7,Sheet1!$AG$7:$AG$31,"&lt;&gt;임명 전",Sheet1!$AG$7:$AG$31,"&lt;&gt;퇴직")=0,"제외",IF(COUNTIFS(Sheet1!$AI$7:$AI$31,$A7,Sheet1!$AG$7:$AG$31,"&lt;&gt;임명 전",Sheet1!$AG$7:$AG$31,"&lt;&gt;퇴직",Sheet1!$AG$7:$AG$31,"&lt;&gt;-")&gt;0,"참석","불참"))</f>
        <v>제외</v>
      </c>
      <c r="AB7" s="32" t="str">
        <f>IF(COUNTIFS(Sheet1!$AI$7:$AI$31,$A7,Sheet1!$AH$7:$AH$31,"&lt;&gt;임명 전",Sheet1!$AH$7:$AH$31,"&lt;&gt;퇴직")=0,"제외",IF(COUNTIFS(Sheet1!$AI$7:$AI$31,$A7,Sheet1!$AH$7:$AH$31,"&lt;&gt;임명 전",Sheet1!$AH$7:$AH$31,"&lt;&gt;퇴직",Sheet1!$AH$7:$AH$31,"&lt;&gt;-")&gt;0,"참석","불참"))</f>
        <v>제외</v>
      </c>
    </row>
    <row r="8" spans="1:28" x14ac:dyDescent="0.3">
      <c r="A8" s="32">
        <v>115</v>
      </c>
      <c r="B8" s="32" t="str">
        <f>IF(COUNTIFS(Sheet1!$AI$7:$AI$31,$A8,Sheet1!$H$7:$H$31,"&lt;&gt;임명 전",Sheet1!$H$7:$H$31,"&lt;&gt;퇴직")=0,"제외",IF(COUNTIFS(Sheet1!$AI$7:$AI$31,$A8,Sheet1!$H$7:$H$31,"&lt;&gt;임명 전",Sheet1!$H$7:$H$31,"&lt;&gt;퇴직",Sheet1!$H$7:$H$31,"&lt;&gt;-")&gt;0,"참석","불참"))</f>
        <v>참석</v>
      </c>
      <c r="C8" s="32" t="str">
        <f>IF(COUNTIFS(Sheet1!$AI$7:$AI$31,$A8,Sheet1!$I$7:$I$31,"&lt;&gt;임명 전",Sheet1!$I$7:$I$31,"&lt;&gt;퇴직")=0,"제외",IF(COUNTIFS(Sheet1!$AI$7:$AI$31,$A8,Sheet1!$I$7:$I$31,"&lt;&gt;임명 전",Sheet1!$I$7:$I$31,"&lt;&gt;퇴직",Sheet1!$I$7:$I$31,"&lt;&gt;-")&gt;0,"참석","불참"))</f>
        <v>불참</v>
      </c>
      <c r="D8" s="32" t="str">
        <f>IF(COUNTIFS(Sheet1!$AI$7:$AI$31,$A8,Sheet1!$J$7:$J$31,"&lt;&gt;임명 전",Sheet1!$J$7:$J$31,"&lt;&gt;퇴직")=0,"제외",IF(COUNTIFS(Sheet1!$AI$7:$AI$31,$A8,Sheet1!$J$7:$J$31,"&lt;&gt;임명 전",Sheet1!$J$7:$J$31,"&lt;&gt;퇴직",Sheet1!$J$7:$J$31,"&lt;&gt;-")&gt;0,"참석","불참"))</f>
        <v>참석</v>
      </c>
      <c r="E8" s="32" t="str">
        <f>IF(COUNTIFS(Sheet1!$AI$7:$AI$31,$A8,Sheet1!$K$7:$K$31,"&lt;&gt;임명 전",Sheet1!$K$7:$K$31,"&lt;&gt;퇴직")=0,"제외",IF(COUNTIFS(Sheet1!$AI$7:$AI$31,$A8,Sheet1!$K$7:$K$31,"&lt;&gt;임명 전",Sheet1!$K$7:$K$31,"&lt;&gt;퇴직",Sheet1!$K$7:$K$31,"&lt;&gt;-")&gt;0,"참석","불참"))</f>
        <v>참석</v>
      </c>
      <c r="F8" s="32" t="str">
        <f>IF(COUNTIFS(Sheet1!$AI$7:$AI$31,$A8,Sheet1!$L$7:$L$31,"&lt;&gt;임명 전",Sheet1!$L$7:$L$31,"&lt;&gt;퇴직")=0,"제외",IF(COUNTIFS(Sheet1!$AI$7:$AI$31,$A8,Sheet1!$L$7:$L$31,"&lt;&gt;임명 전",Sheet1!$L$7:$L$31,"&lt;&gt;퇴직",Sheet1!$L$7:$L$31,"&lt;&gt;-")&gt;0,"참석","불참"))</f>
        <v>제외</v>
      </c>
      <c r="G8" s="32" t="str">
        <f>IF(COUNTIFS(Sheet1!$AI$7:$AI$31,$A8,Sheet1!$M$7:$M$31,"&lt;&gt;임명 전",Sheet1!$M$7:$M$31,"&lt;&gt;퇴직")=0,"제외",IF(COUNTIFS(Sheet1!$AI$7:$AI$31,$A8,Sheet1!$M$7:$M$31,"&lt;&gt;임명 전",Sheet1!$M$7:$M$31,"&lt;&gt;퇴직",Sheet1!$M$7:$M$31,"&lt;&gt;-")&gt;0,"참석","불참"))</f>
        <v>제외</v>
      </c>
      <c r="H8" s="32" t="str">
        <f>IF(COUNTIFS(Sheet1!$AI$7:$AI$31,$A8,Sheet1!$N$7:$N$31,"&lt;&gt;임명 전",Sheet1!$N$7:$N$31,"&lt;&gt;퇴직")=0,"제외",IF(COUNTIFS(Sheet1!$AI$7:$AI$31,$A8,Sheet1!$N$7:$N$31,"&lt;&gt;임명 전",Sheet1!$N$7:$N$31,"&lt;&gt;퇴직",Sheet1!$N$7:$N$31,"&lt;&gt;-")&gt;0,"참석","불참"))</f>
        <v>참석</v>
      </c>
      <c r="I8" s="32" t="str">
        <f>IF(COUNTIFS(Sheet1!$AI$7:$AI$31,$A8,Sheet1!$O$7:$O$31,"&lt;&gt;임명 전",Sheet1!$O$7:$O$31,"&lt;&gt;퇴직")=0,"제외",IF(COUNTIFS(Sheet1!$AI$7:$AI$31,$A8,Sheet1!$O$7:$O$31,"&lt;&gt;임명 전",Sheet1!$O$7:$O$31,"&lt;&gt;퇴직",Sheet1!$O$7:$O$31,"&lt;&gt;-")&gt;0,"참석","불참"))</f>
        <v>제외</v>
      </c>
      <c r="J8" s="32" t="str">
        <f>IF(COUNTIFS(Sheet1!$AI$7:$AI$31,$A8,Sheet1!$P$7:$P$31,"&lt;&gt;임명 전",Sheet1!$P$7:$P$31,"&lt;&gt;퇴직")=0,"제외",IF(COUNTIFS(Sheet1!$AI$7:$AI$31,$A8,Sheet1!$P$7:$P$31,"&lt;&gt;임명 전",Sheet1!$P$7:$P$31,"&lt;&gt;퇴직",Sheet1!$P$7:$P$31,"&lt;&gt;-")&gt;0,"참석","불참"))</f>
        <v>제외</v>
      </c>
      <c r="K8" s="32" t="str">
        <f>IF(COUNTIFS(Sheet1!$AI$7:$AI$31,$A8,Sheet1!$Q$7:$Q$31,"&lt;&gt;임명 전",Sheet1!$Q$7:$Q$31,"&lt;&gt;퇴직")=0,"제외",IF(COUNTIFS(Sheet1!$AI$7:$AI$31,$A8,Sheet1!$Q$7:$Q$31,"&lt;&gt;임명 전",Sheet1!$Q$7:$Q$31,"&lt;&gt;퇴직",Sheet1!$Q$7:$Q$31,"&lt;&gt;-")&gt;0,"참석","불참"))</f>
        <v>참석</v>
      </c>
      <c r="L8" s="32" t="str">
        <f>IF(COUNTIFS(Sheet1!$AI$7:$AI$31,$A8,Sheet1!$R$7:$R$31,"&lt;&gt;임명 전",Sheet1!$R$7:$R$31,"&lt;&gt;퇴직")=0,"제외",IF(COUNTIFS(Sheet1!$AI$7:$AI$31,$A8,Sheet1!$R$7:$R$31,"&lt;&gt;임명 전",Sheet1!$R$7:$R$31,"&lt;&gt;퇴직",Sheet1!$R$7:$R$31,"&lt;&gt;-")&gt;0,"참석","불참"))</f>
        <v>제외</v>
      </c>
      <c r="M8" s="32" t="str">
        <f>IF(COUNTIFS(Sheet1!$AI$7:$AI$31,$A8,Sheet1!$S$7:$S$31,"&lt;&gt;임명 전",Sheet1!$S$7:$S$31,"&lt;&gt;퇴직")=0,"제외",IF(COUNTIFS(Sheet1!$AI$7:$AI$31,$A8,Sheet1!$S$7:$S$31,"&lt;&gt;임명 전",Sheet1!$S$7:$S$31,"&lt;&gt;퇴직",Sheet1!$S$7:$S$31,"&lt;&gt;-")&gt;0,"참석","불참"))</f>
        <v>제외</v>
      </c>
      <c r="N8" s="32" t="str">
        <f>IF(COUNTIFS(Sheet1!$AI$7:$AI$31,$A8,Sheet1!$T$7:$T$31,"&lt;&gt;임명 전",Sheet1!$T$7:$T$31,"&lt;&gt;퇴직")=0,"제외",IF(COUNTIFS(Sheet1!$AI$7:$AI$31,$A8,Sheet1!$T$7:$T$31,"&lt;&gt;임명 전",Sheet1!$T$7:$T$31,"&lt;&gt;퇴직",Sheet1!$T$7:$T$31,"&lt;&gt;-")&gt;0,"참석","불참"))</f>
        <v>제외</v>
      </c>
      <c r="O8" s="32" t="str">
        <f>IF(COUNTIFS(Sheet1!$AI$7:$AI$31,$A8,Sheet1!$U$7:$U$31,"&lt;&gt;임명 전",Sheet1!$U$7:$U$31,"&lt;&gt;퇴직")=0,"제외",IF(COUNTIFS(Sheet1!$AI$7:$AI$31,$A8,Sheet1!$U$7:$U$31,"&lt;&gt;임명 전",Sheet1!$U$7:$U$31,"&lt;&gt;퇴직",Sheet1!$U$7:$U$31,"&lt;&gt;-")&gt;0,"참석","불참"))</f>
        <v>불참</v>
      </c>
      <c r="P8" s="32" t="str">
        <f>IF(COUNTIFS(Sheet1!$AI$7:$AI$31,$A8,Sheet1!$V$7:$V$31,"&lt;&gt;임명 전",Sheet1!$V$7:$V$31,"&lt;&gt;퇴직")=0,"제외",IF(COUNTIFS(Sheet1!$AI$7:$AI$31,$A8,Sheet1!$V$7:$V$31,"&lt;&gt;임명 전",Sheet1!$V$7:$V$31,"&lt;&gt;퇴직",Sheet1!$V$7:$V$31,"&lt;&gt;-")&gt;0,"참석","불참"))</f>
        <v>참석</v>
      </c>
      <c r="Q8" s="32" t="str">
        <f>IF(COUNTIFS(Sheet1!$AI$7:$AI$31,$A8,Sheet1!$W$7:$W$31,"&lt;&gt;임명 전",Sheet1!$W$7:$W$31,"&lt;&gt;퇴직")=0,"제외",IF(COUNTIFS(Sheet1!$AI$7:$AI$31,$A8,Sheet1!$W$7:$W$31,"&lt;&gt;임명 전",Sheet1!$W$7:$W$31,"&lt;&gt;퇴직",Sheet1!$W$7:$W$31,"&lt;&gt;-")&gt;0,"참석","불참"))</f>
        <v>불참</v>
      </c>
      <c r="R8" s="32" t="str">
        <f>IF(COUNTIFS(Sheet1!$AI$7:$AI$31,$A8,Sheet1!$X$7:$X$31,"&lt;&gt;임명 전",Sheet1!$X$7:$X$31,"&lt;&gt;퇴직")=0,"제외",IF(COUNTIFS(Sheet1!$AI$7:$AI$31,$A8,Sheet1!$X$7:$X$31,"&lt;&gt;임명 전",Sheet1!$X$7:$X$31,"&lt;&gt;퇴직",Sheet1!$X$7:$X$31,"&lt;&gt;-")&gt;0,"참석","불참"))</f>
        <v>참석</v>
      </c>
      <c r="S8" s="32" t="str">
        <f>IF(COUNTIFS(Sheet1!$AI$7:$AI$31,$A8,Sheet1!$Y$7:$Y$31,"&lt;&gt;임명 전",Sheet1!$Y$7:$Y$31,"&lt;&gt;퇴직")=0,"제외",IF(COUNTIFS(Sheet1!$AI$7:$AI$31,$A8,Sheet1!$Y$7:$Y$31,"&lt;&gt;임명 전",Sheet1!$Y$7:$Y$31,"&lt;&gt;퇴직",Sheet1!$Y$7:$Y$31,"&lt;&gt;-")&gt;0,"참석","불참"))</f>
        <v>불참</v>
      </c>
      <c r="T8" s="32" t="str">
        <f>IF(COUNTIFS(Sheet1!$AI$7:$AI$31,$A8,Sheet1!$Z$7:$Z$31,"&lt;&gt;임명 전",Sheet1!$Z$7:$Z$31,"&lt;&gt;퇴직")=0,"제외",IF(COUNTIFS(Sheet1!$AI$7:$AI$31,$A8,Sheet1!$Z$7:$Z$31,"&lt;&gt;임명 전",Sheet1!$Z$7:$Z$31,"&lt;&gt;퇴직",Sheet1!$Z$7:$Z$31,"&lt;&gt;-")&gt;0,"참석","불참"))</f>
        <v>불참</v>
      </c>
      <c r="U8" s="32" t="str">
        <f>IF(COUNTIFS(Sheet1!$AI$7:$AI$31,$A8,Sheet1!$AA$7:$AA$31,"&lt;&gt;임명 전",Sheet1!$AA$7:$AA$31,"&lt;&gt;퇴직")=0,"제외",IF(COUNTIFS(Sheet1!$AI$7:$AI$31,$A8,Sheet1!$AA$7:$AA$31,"&lt;&gt;임명 전",Sheet1!$AA$7:$AA$31,"&lt;&gt;퇴직",Sheet1!$AA$7:$AA$31,"&lt;&gt;-")&gt;0,"참석","불참"))</f>
        <v>불참</v>
      </c>
      <c r="V8" s="32" t="str">
        <f>IF(COUNTIFS(Sheet1!$AI$7:$AI$31,$A8,Sheet1!$AB$7:$AB$31,"&lt;&gt;임명 전",Sheet1!$AB$7:$AB$31,"&lt;&gt;퇴직")=0,"제외",IF(COUNTIFS(Sheet1!$AI$7:$AI$31,$A8,Sheet1!$AB$7:$AB$31,"&lt;&gt;임명 전",Sheet1!$AB$7:$AB$31,"&lt;&gt;퇴직",Sheet1!$AB$7:$AB$31,"&lt;&gt;-")&gt;0,"참석","불참"))</f>
        <v>제외</v>
      </c>
      <c r="W8" s="32" t="str">
        <f>IF(COUNTIFS(Sheet1!$AI$7:$AI$31,$A8,Sheet1!$AC$7:$AC$31,"&lt;&gt;임명 전",Sheet1!$AC$7:$AC$31,"&lt;&gt;퇴직")=0,"제외",IF(COUNTIFS(Sheet1!$AI$7:$AI$31,$A8,Sheet1!$AC$7:$AC$31,"&lt;&gt;임명 전",Sheet1!$AC$7:$AC$31,"&lt;&gt;퇴직",Sheet1!$AC$7:$AC$31,"&lt;&gt;-")&gt;0,"참석","불참"))</f>
        <v>제외</v>
      </c>
      <c r="X8" s="32" t="str">
        <f>IF(COUNTIFS(Sheet1!$AI$7:$AI$31,$A8,Sheet1!$AD$7:$AD$31,"&lt;&gt;임명 전",Sheet1!$AD$7:$AD$31,"&lt;&gt;퇴직")=0,"제외",IF(COUNTIFS(Sheet1!$AI$7:$AI$31,$A8,Sheet1!$AD$7:$AD$31,"&lt;&gt;임명 전",Sheet1!$AD$7:$AD$31,"&lt;&gt;퇴직",Sheet1!$AD$7:$AD$31,"&lt;&gt;-")&gt;0,"참석","불참"))</f>
        <v>제외</v>
      </c>
      <c r="Y8" s="32" t="str">
        <f>IF(COUNTIFS(Sheet1!$AI$7:$AI$31,$A8,Sheet1!$AE$7:$AE$31,"&lt;&gt;임명 전",Sheet1!$AE$7:$AE$31,"&lt;&gt;퇴직")=0,"제외",IF(COUNTIFS(Sheet1!$AI$7:$AI$31,$A8,Sheet1!$AE$7:$AE$31,"&lt;&gt;임명 전",Sheet1!$AE$7:$AE$31,"&lt;&gt;퇴직",Sheet1!$AE$7:$AE$31,"&lt;&gt;-")&gt;0,"참석","불참"))</f>
        <v>제외</v>
      </c>
      <c r="Z8" s="32" t="str">
        <f>IF(COUNTIFS(Sheet1!$AI$7:$AI$31,$A8,Sheet1!$AF$7:$AF$31,"&lt;&gt;임명 전",Sheet1!$AF$7:$AF$31,"&lt;&gt;퇴직")=0,"제외",IF(COUNTIFS(Sheet1!$AI$7:$AI$31,$A8,Sheet1!$AF$7:$AF$31,"&lt;&gt;임명 전",Sheet1!$AF$7:$AF$31,"&lt;&gt;퇴직",Sheet1!$AF$7:$AF$31,"&lt;&gt;-")&gt;0,"참석","불참"))</f>
        <v>제외</v>
      </c>
      <c r="AA8" s="32" t="str">
        <f>IF(COUNTIFS(Sheet1!$AI$7:$AI$31,$A8,Sheet1!$AG$7:$AG$31,"&lt;&gt;임명 전",Sheet1!$AG$7:$AG$31,"&lt;&gt;퇴직")=0,"제외",IF(COUNTIFS(Sheet1!$AI$7:$AI$31,$A8,Sheet1!$AG$7:$AG$31,"&lt;&gt;임명 전",Sheet1!$AG$7:$AG$31,"&lt;&gt;퇴직",Sheet1!$AG$7:$AG$31,"&lt;&gt;-")&gt;0,"참석","불참"))</f>
        <v>제외</v>
      </c>
      <c r="AB8" s="32" t="str">
        <f>IF(COUNTIFS(Sheet1!$AI$7:$AI$31,$A8,Sheet1!$AH$7:$AH$31,"&lt;&gt;임명 전",Sheet1!$AH$7:$AH$31,"&lt;&gt;퇴직")=0,"제외",IF(COUNTIFS(Sheet1!$AI$7:$AI$31,$A8,Sheet1!$AH$7:$AH$31,"&lt;&gt;임명 전",Sheet1!$AH$7:$AH$31,"&lt;&gt;퇴직",Sheet1!$AH$7:$AH$31,"&lt;&gt;-")&gt;0,"참석","불참"))</f>
        <v>제외</v>
      </c>
    </row>
    <row r="9" spans="1:28" x14ac:dyDescent="0.3">
      <c r="A9" s="32">
        <v>116</v>
      </c>
      <c r="B9" s="32" t="str">
        <f>IF(COUNTIFS(Sheet1!$AI$7:$AI$31,$A9,Sheet1!$H$7:$H$31,"&lt;&gt;임명 전",Sheet1!$H$7:$H$31,"&lt;&gt;퇴직")=0,"제외",IF(COUNTIFS(Sheet1!$AI$7:$AI$31,$A9,Sheet1!$H$7:$H$31,"&lt;&gt;임명 전",Sheet1!$H$7:$H$31,"&lt;&gt;퇴직",Sheet1!$H$7:$H$31,"&lt;&gt;-")&gt;0,"참석","불참"))</f>
        <v>참석</v>
      </c>
      <c r="C9" s="32" t="str">
        <f>IF(COUNTIFS(Sheet1!$AI$7:$AI$31,$A9,Sheet1!$I$7:$I$31,"&lt;&gt;임명 전",Sheet1!$I$7:$I$31,"&lt;&gt;퇴직")=0,"제외",IF(COUNTIFS(Sheet1!$AI$7:$AI$31,$A9,Sheet1!$I$7:$I$31,"&lt;&gt;임명 전",Sheet1!$I$7:$I$31,"&lt;&gt;퇴직",Sheet1!$I$7:$I$31,"&lt;&gt;-")&gt;0,"참석","불참"))</f>
        <v>불참</v>
      </c>
      <c r="D9" s="32" t="str">
        <f>IF(COUNTIFS(Sheet1!$AI$7:$AI$31,$A9,Sheet1!$J$7:$J$31,"&lt;&gt;임명 전",Sheet1!$J$7:$J$31,"&lt;&gt;퇴직")=0,"제외",IF(COUNTIFS(Sheet1!$AI$7:$AI$31,$A9,Sheet1!$J$7:$J$31,"&lt;&gt;임명 전",Sheet1!$J$7:$J$31,"&lt;&gt;퇴직",Sheet1!$J$7:$J$31,"&lt;&gt;-")&gt;0,"참석","불참"))</f>
        <v>참석</v>
      </c>
      <c r="E9" s="32" t="str">
        <f>IF(COUNTIFS(Sheet1!$AI$7:$AI$31,$A9,Sheet1!$K$7:$K$31,"&lt;&gt;임명 전",Sheet1!$K$7:$K$31,"&lt;&gt;퇴직")=0,"제외",IF(COUNTIFS(Sheet1!$AI$7:$AI$31,$A9,Sheet1!$K$7:$K$31,"&lt;&gt;임명 전",Sheet1!$K$7:$K$31,"&lt;&gt;퇴직",Sheet1!$K$7:$K$31,"&lt;&gt;-")&gt;0,"참석","불참"))</f>
        <v>참석</v>
      </c>
      <c r="F9" s="32" t="str">
        <f>IF(COUNTIFS(Sheet1!$AI$7:$AI$31,$A9,Sheet1!$L$7:$L$31,"&lt;&gt;임명 전",Sheet1!$L$7:$L$31,"&lt;&gt;퇴직")=0,"제외",IF(COUNTIFS(Sheet1!$AI$7:$AI$31,$A9,Sheet1!$L$7:$L$31,"&lt;&gt;임명 전",Sheet1!$L$7:$L$31,"&lt;&gt;퇴직",Sheet1!$L$7:$L$31,"&lt;&gt;-")&gt;0,"참석","불참"))</f>
        <v>제외</v>
      </c>
      <c r="G9" s="32" t="str">
        <f>IF(COUNTIFS(Sheet1!$AI$7:$AI$31,$A9,Sheet1!$M$7:$M$31,"&lt;&gt;임명 전",Sheet1!$M$7:$M$31,"&lt;&gt;퇴직")=0,"제외",IF(COUNTIFS(Sheet1!$AI$7:$AI$31,$A9,Sheet1!$M$7:$M$31,"&lt;&gt;임명 전",Sheet1!$M$7:$M$31,"&lt;&gt;퇴직",Sheet1!$M$7:$M$31,"&lt;&gt;-")&gt;0,"참석","불참"))</f>
        <v>제외</v>
      </c>
      <c r="H9" s="32" t="str">
        <f>IF(COUNTIFS(Sheet1!$AI$7:$AI$31,$A9,Sheet1!$N$7:$N$31,"&lt;&gt;임명 전",Sheet1!$N$7:$N$31,"&lt;&gt;퇴직")=0,"제외",IF(COUNTIFS(Sheet1!$AI$7:$AI$31,$A9,Sheet1!$N$7:$N$31,"&lt;&gt;임명 전",Sheet1!$N$7:$N$31,"&lt;&gt;퇴직",Sheet1!$N$7:$N$31,"&lt;&gt;-")&gt;0,"참석","불참"))</f>
        <v>참석</v>
      </c>
      <c r="I9" s="32" t="str">
        <f>IF(COUNTIFS(Sheet1!$AI$7:$AI$31,$A9,Sheet1!$O$7:$O$31,"&lt;&gt;임명 전",Sheet1!$O$7:$O$31,"&lt;&gt;퇴직")=0,"제외",IF(COUNTIFS(Sheet1!$AI$7:$AI$31,$A9,Sheet1!$O$7:$O$31,"&lt;&gt;임명 전",Sheet1!$O$7:$O$31,"&lt;&gt;퇴직",Sheet1!$O$7:$O$31,"&lt;&gt;-")&gt;0,"참석","불참"))</f>
        <v>제외</v>
      </c>
      <c r="J9" s="32" t="str">
        <f>IF(COUNTIFS(Sheet1!$AI$7:$AI$31,$A9,Sheet1!$P$7:$P$31,"&lt;&gt;임명 전",Sheet1!$P$7:$P$31,"&lt;&gt;퇴직")=0,"제외",IF(COUNTIFS(Sheet1!$AI$7:$AI$31,$A9,Sheet1!$P$7:$P$31,"&lt;&gt;임명 전",Sheet1!$P$7:$P$31,"&lt;&gt;퇴직",Sheet1!$P$7:$P$31,"&lt;&gt;-")&gt;0,"참석","불참"))</f>
        <v>제외</v>
      </c>
      <c r="K9" s="32" t="str">
        <f>IF(COUNTIFS(Sheet1!$AI$7:$AI$31,$A9,Sheet1!$Q$7:$Q$31,"&lt;&gt;임명 전",Sheet1!$Q$7:$Q$31,"&lt;&gt;퇴직")=0,"제외",IF(COUNTIFS(Sheet1!$AI$7:$AI$31,$A9,Sheet1!$Q$7:$Q$31,"&lt;&gt;임명 전",Sheet1!$Q$7:$Q$31,"&lt;&gt;퇴직",Sheet1!$Q$7:$Q$31,"&lt;&gt;-")&gt;0,"참석","불참"))</f>
        <v>참석</v>
      </c>
      <c r="L9" s="32" t="str">
        <f>IF(COUNTIFS(Sheet1!$AI$7:$AI$31,$A9,Sheet1!$R$7:$R$31,"&lt;&gt;임명 전",Sheet1!$R$7:$R$31,"&lt;&gt;퇴직")=0,"제외",IF(COUNTIFS(Sheet1!$AI$7:$AI$31,$A9,Sheet1!$R$7:$R$31,"&lt;&gt;임명 전",Sheet1!$R$7:$R$31,"&lt;&gt;퇴직",Sheet1!$R$7:$R$31,"&lt;&gt;-")&gt;0,"참석","불참"))</f>
        <v>제외</v>
      </c>
      <c r="M9" s="32" t="str">
        <f>IF(COUNTIFS(Sheet1!$AI$7:$AI$31,$A9,Sheet1!$S$7:$S$31,"&lt;&gt;임명 전",Sheet1!$S$7:$S$31,"&lt;&gt;퇴직")=0,"제외",IF(COUNTIFS(Sheet1!$AI$7:$AI$31,$A9,Sheet1!$S$7:$S$31,"&lt;&gt;임명 전",Sheet1!$S$7:$S$31,"&lt;&gt;퇴직",Sheet1!$S$7:$S$31,"&lt;&gt;-")&gt;0,"참석","불참"))</f>
        <v>제외</v>
      </c>
      <c r="N9" s="32" t="str">
        <f>IF(COUNTIFS(Sheet1!$AI$7:$AI$31,$A9,Sheet1!$T$7:$T$31,"&lt;&gt;임명 전",Sheet1!$T$7:$T$31,"&lt;&gt;퇴직")=0,"제외",IF(COUNTIFS(Sheet1!$AI$7:$AI$31,$A9,Sheet1!$T$7:$T$31,"&lt;&gt;임명 전",Sheet1!$T$7:$T$31,"&lt;&gt;퇴직",Sheet1!$T$7:$T$31,"&lt;&gt;-")&gt;0,"참석","불참"))</f>
        <v>제외</v>
      </c>
      <c r="O9" s="32" t="str">
        <f>IF(COUNTIFS(Sheet1!$AI$7:$AI$31,$A9,Sheet1!$U$7:$U$31,"&lt;&gt;임명 전",Sheet1!$U$7:$U$31,"&lt;&gt;퇴직")=0,"제외",IF(COUNTIFS(Sheet1!$AI$7:$AI$31,$A9,Sheet1!$U$7:$U$31,"&lt;&gt;임명 전",Sheet1!$U$7:$U$31,"&lt;&gt;퇴직",Sheet1!$U$7:$U$31,"&lt;&gt;-")&gt;0,"참석","불참"))</f>
        <v>불참</v>
      </c>
      <c r="P9" s="32" t="str">
        <f>IF(COUNTIFS(Sheet1!$AI$7:$AI$31,$A9,Sheet1!$V$7:$V$31,"&lt;&gt;임명 전",Sheet1!$V$7:$V$31,"&lt;&gt;퇴직")=0,"제외",IF(COUNTIFS(Sheet1!$AI$7:$AI$31,$A9,Sheet1!$V$7:$V$31,"&lt;&gt;임명 전",Sheet1!$V$7:$V$31,"&lt;&gt;퇴직",Sheet1!$V$7:$V$31,"&lt;&gt;-")&gt;0,"참석","불참"))</f>
        <v>불참</v>
      </c>
      <c r="Q9" s="32" t="str">
        <f>IF(COUNTIFS(Sheet1!$AI$7:$AI$31,$A9,Sheet1!$W$7:$W$31,"&lt;&gt;임명 전",Sheet1!$W$7:$W$31,"&lt;&gt;퇴직")=0,"제외",IF(COUNTIFS(Sheet1!$AI$7:$AI$31,$A9,Sheet1!$W$7:$W$31,"&lt;&gt;임명 전",Sheet1!$W$7:$W$31,"&lt;&gt;퇴직",Sheet1!$W$7:$W$31,"&lt;&gt;-")&gt;0,"참석","불참"))</f>
        <v>불참</v>
      </c>
      <c r="R9" s="32" t="str">
        <f>IF(COUNTIFS(Sheet1!$AI$7:$AI$31,$A9,Sheet1!$X$7:$X$31,"&lt;&gt;임명 전",Sheet1!$X$7:$X$31,"&lt;&gt;퇴직")=0,"제외",IF(COUNTIFS(Sheet1!$AI$7:$AI$31,$A9,Sheet1!$X$7:$X$31,"&lt;&gt;임명 전",Sheet1!$X$7:$X$31,"&lt;&gt;퇴직",Sheet1!$X$7:$X$31,"&lt;&gt;-")&gt;0,"참석","불참"))</f>
        <v>참석</v>
      </c>
      <c r="S9" s="32" t="str">
        <f>IF(COUNTIFS(Sheet1!$AI$7:$AI$31,$A9,Sheet1!$Y$7:$Y$31,"&lt;&gt;임명 전",Sheet1!$Y$7:$Y$31,"&lt;&gt;퇴직")=0,"제외",IF(COUNTIFS(Sheet1!$AI$7:$AI$31,$A9,Sheet1!$Y$7:$Y$31,"&lt;&gt;임명 전",Sheet1!$Y$7:$Y$31,"&lt;&gt;퇴직",Sheet1!$Y$7:$Y$31,"&lt;&gt;-")&gt;0,"참석","불참"))</f>
        <v>불참</v>
      </c>
      <c r="T9" s="32" t="str">
        <f>IF(COUNTIFS(Sheet1!$AI$7:$AI$31,$A9,Sheet1!$Z$7:$Z$31,"&lt;&gt;임명 전",Sheet1!$Z$7:$Z$31,"&lt;&gt;퇴직")=0,"제외",IF(COUNTIFS(Sheet1!$AI$7:$AI$31,$A9,Sheet1!$Z$7:$Z$31,"&lt;&gt;임명 전",Sheet1!$Z$7:$Z$31,"&lt;&gt;퇴직",Sheet1!$Z$7:$Z$31,"&lt;&gt;-")&gt;0,"참석","불참"))</f>
        <v>참석</v>
      </c>
      <c r="U9" s="32" t="str">
        <f>IF(COUNTIFS(Sheet1!$AI$7:$AI$31,$A9,Sheet1!$AA$7:$AA$31,"&lt;&gt;임명 전",Sheet1!$AA$7:$AA$31,"&lt;&gt;퇴직")=0,"제외",IF(COUNTIFS(Sheet1!$AI$7:$AI$31,$A9,Sheet1!$AA$7:$AA$31,"&lt;&gt;임명 전",Sheet1!$AA$7:$AA$31,"&lt;&gt;퇴직",Sheet1!$AA$7:$AA$31,"&lt;&gt;-")&gt;0,"참석","불참"))</f>
        <v>참석</v>
      </c>
      <c r="V9" s="32" t="str">
        <f>IF(COUNTIFS(Sheet1!$AI$7:$AI$31,$A9,Sheet1!$AB$7:$AB$31,"&lt;&gt;임명 전",Sheet1!$AB$7:$AB$31,"&lt;&gt;퇴직")=0,"제외",IF(COUNTIFS(Sheet1!$AI$7:$AI$31,$A9,Sheet1!$AB$7:$AB$31,"&lt;&gt;임명 전",Sheet1!$AB$7:$AB$31,"&lt;&gt;퇴직",Sheet1!$AB$7:$AB$31,"&lt;&gt;-")&gt;0,"참석","불참"))</f>
        <v>참석</v>
      </c>
      <c r="W9" s="32" t="str">
        <f>IF(COUNTIFS(Sheet1!$AI$7:$AI$31,$A9,Sheet1!$AC$7:$AC$31,"&lt;&gt;임명 전",Sheet1!$AC$7:$AC$31,"&lt;&gt;퇴직")=0,"제외",IF(COUNTIFS(Sheet1!$AI$7:$AI$31,$A9,Sheet1!$AC$7:$AC$31,"&lt;&gt;임명 전",Sheet1!$AC$7:$AC$31,"&lt;&gt;퇴직",Sheet1!$AC$7:$AC$31,"&lt;&gt;-")&gt;0,"참석","불참"))</f>
        <v>불참</v>
      </c>
      <c r="X9" s="32" t="str">
        <f>IF(COUNTIFS(Sheet1!$AI$7:$AI$31,$A9,Sheet1!$AD$7:$AD$31,"&lt;&gt;임명 전",Sheet1!$AD$7:$AD$31,"&lt;&gt;퇴직")=0,"제외",IF(COUNTIFS(Sheet1!$AI$7:$AI$31,$A9,Sheet1!$AD$7:$AD$31,"&lt;&gt;임명 전",Sheet1!$AD$7:$AD$31,"&lt;&gt;퇴직",Sheet1!$AD$7:$AD$31,"&lt;&gt;-")&gt;0,"참석","불참"))</f>
        <v>참석</v>
      </c>
      <c r="Y9" s="32" t="str">
        <f>IF(COUNTIFS(Sheet1!$AI$7:$AI$31,$A9,Sheet1!$AE$7:$AE$31,"&lt;&gt;임명 전",Sheet1!$AE$7:$AE$31,"&lt;&gt;퇴직")=0,"제외",IF(COUNTIFS(Sheet1!$AI$7:$AI$31,$A9,Sheet1!$AE$7:$AE$31,"&lt;&gt;임명 전",Sheet1!$AE$7:$AE$31,"&lt;&gt;퇴직",Sheet1!$AE$7:$AE$31,"&lt;&gt;-")&gt;0,"참석","불참"))</f>
        <v>불참</v>
      </c>
      <c r="Z9" s="32" t="str">
        <f>IF(COUNTIFS(Sheet1!$AI$7:$AI$31,$A9,Sheet1!$AF$7:$AF$31,"&lt;&gt;임명 전",Sheet1!$AF$7:$AF$31,"&lt;&gt;퇴직")=0,"제외",IF(COUNTIFS(Sheet1!$AI$7:$AI$31,$A9,Sheet1!$AF$7:$AF$31,"&lt;&gt;임명 전",Sheet1!$AF$7:$AF$31,"&lt;&gt;퇴직",Sheet1!$AF$7:$AF$31,"&lt;&gt;-")&gt;0,"참석","불참"))</f>
        <v>참석</v>
      </c>
      <c r="AA9" s="32" t="str">
        <f>IF(COUNTIFS(Sheet1!$AI$7:$AI$31,$A9,Sheet1!$AG$7:$AG$31,"&lt;&gt;임명 전",Sheet1!$AG$7:$AG$31,"&lt;&gt;퇴직")=0,"제외",IF(COUNTIFS(Sheet1!$AI$7:$AI$31,$A9,Sheet1!$AG$7:$AG$31,"&lt;&gt;임명 전",Sheet1!$AG$7:$AG$31,"&lt;&gt;퇴직",Sheet1!$AG$7:$AG$31,"&lt;&gt;-")&gt;0,"참석","불참"))</f>
        <v>참석</v>
      </c>
      <c r="AB9" s="32" t="str">
        <f>IF(COUNTIFS(Sheet1!$AI$7:$AI$31,$A9,Sheet1!$AH$7:$AH$31,"&lt;&gt;임명 전",Sheet1!$AH$7:$AH$31,"&lt;&gt;퇴직")=0,"제외",IF(COUNTIFS(Sheet1!$AI$7:$AI$31,$A9,Sheet1!$AH$7:$AH$31,"&lt;&gt;임명 전",Sheet1!$AH$7:$AH$31,"&lt;&gt;퇴직",Sheet1!$AH$7:$AH$31,"&lt;&gt;-")&gt;0,"참석","불참"))</f>
        <v>제외</v>
      </c>
    </row>
    <row r="10" spans="1:28" x14ac:dyDescent="0.3">
      <c r="A10" s="32">
        <v>117</v>
      </c>
      <c r="B10" s="32" t="str">
        <f>IF(COUNTIFS(Sheet1!$AI$7:$AI$31,$A10,Sheet1!$H$7:$H$31,"&lt;&gt;임명 전",Sheet1!$H$7:$H$31,"&lt;&gt;퇴직")=0,"제외",IF(COUNTIFS(Sheet1!$AI$7:$AI$31,$A10,Sheet1!$H$7:$H$31,"&lt;&gt;임명 전",Sheet1!$H$7:$H$31,"&lt;&gt;퇴직",Sheet1!$H$7:$H$31,"&lt;&gt;-")&gt;0,"참석","불참"))</f>
        <v>제외</v>
      </c>
      <c r="C10" s="32" t="str">
        <f>IF(COUNTIFS(Sheet1!$AI$7:$AI$31,$A10,Sheet1!$I$7:$I$31,"&lt;&gt;임명 전",Sheet1!$I$7:$I$31,"&lt;&gt;퇴직")=0,"제외",IF(COUNTIFS(Sheet1!$AI$7:$AI$31,$A10,Sheet1!$I$7:$I$31,"&lt;&gt;임명 전",Sheet1!$I$7:$I$31,"&lt;&gt;퇴직",Sheet1!$I$7:$I$31,"&lt;&gt;-")&gt;0,"참석","불참"))</f>
        <v>참석</v>
      </c>
      <c r="D10" s="32" t="str">
        <f>IF(COUNTIFS(Sheet1!$AI$7:$AI$31,$A10,Sheet1!$J$7:$J$31,"&lt;&gt;임명 전",Sheet1!$J$7:$J$31,"&lt;&gt;퇴직")=0,"제외",IF(COUNTIFS(Sheet1!$AI$7:$AI$31,$A10,Sheet1!$J$7:$J$31,"&lt;&gt;임명 전",Sheet1!$J$7:$J$31,"&lt;&gt;퇴직",Sheet1!$J$7:$J$31,"&lt;&gt;-")&gt;0,"참석","불참"))</f>
        <v>불참</v>
      </c>
      <c r="E10" s="32" t="str">
        <f>IF(COUNTIFS(Sheet1!$AI$7:$AI$31,$A10,Sheet1!$K$7:$K$31,"&lt;&gt;임명 전",Sheet1!$K$7:$K$31,"&lt;&gt;퇴직")=0,"제외",IF(COUNTIFS(Sheet1!$AI$7:$AI$31,$A10,Sheet1!$K$7:$K$31,"&lt;&gt;임명 전",Sheet1!$K$7:$K$31,"&lt;&gt;퇴직",Sheet1!$K$7:$K$31,"&lt;&gt;-")&gt;0,"참석","불참"))</f>
        <v>참석</v>
      </c>
      <c r="F10" s="32" t="str">
        <f>IF(COUNTIFS(Sheet1!$AI$7:$AI$31,$A10,Sheet1!$L$7:$L$31,"&lt;&gt;임명 전",Sheet1!$L$7:$L$31,"&lt;&gt;퇴직")=0,"제외",IF(COUNTIFS(Sheet1!$AI$7:$AI$31,$A10,Sheet1!$L$7:$L$31,"&lt;&gt;임명 전",Sheet1!$L$7:$L$31,"&lt;&gt;퇴직",Sheet1!$L$7:$L$31,"&lt;&gt;-")&gt;0,"참석","불참"))</f>
        <v>제외</v>
      </c>
      <c r="G10" s="32" t="str">
        <f>IF(COUNTIFS(Sheet1!$AI$7:$AI$31,$A10,Sheet1!$M$7:$M$31,"&lt;&gt;임명 전",Sheet1!$M$7:$M$31,"&lt;&gt;퇴직")=0,"제외",IF(COUNTIFS(Sheet1!$AI$7:$AI$31,$A10,Sheet1!$M$7:$M$31,"&lt;&gt;임명 전",Sheet1!$M$7:$M$31,"&lt;&gt;퇴직",Sheet1!$M$7:$M$31,"&lt;&gt;-")&gt;0,"참석","불참"))</f>
        <v>제외</v>
      </c>
      <c r="H10" s="32" t="str">
        <f>IF(COUNTIFS(Sheet1!$AI$7:$AI$31,$A10,Sheet1!$N$7:$N$31,"&lt;&gt;임명 전",Sheet1!$N$7:$N$31,"&lt;&gt;퇴직")=0,"제외",IF(COUNTIFS(Sheet1!$AI$7:$AI$31,$A10,Sheet1!$N$7:$N$31,"&lt;&gt;임명 전",Sheet1!$N$7:$N$31,"&lt;&gt;퇴직",Sheet1!$N$7:$N$31,"&lt;&gt;-")&gt;0,"참석","불참"))</f>
        <v>참석</v>
      </c>
      <c r="I10" s="32" t="str">
        <f>IF(COUNTIFS(Sheet1!$AI$7:$AI$31,$A10,Sheet1!$O$7:$O$31,"&lt;&gt;임명 전",Sheet1!$O$7:$O$31,"&lt;&gt;퇴직")=0,"제외",IF(COUNTIFS(Sheet1!$AI$7:$AI$31,$A10,Sheet1!$O$7:$O$31,"&lt;&gt;임명 전",Sheet1!$O$7:$O$31,"&lt;&gt;퇴직",Sheet1!$O$7:$O$31,"&lt;&gt;-")&gt;0,"참석","불참"))</f>
        <v>제외</v>
      </c>
      <c r="J10" s="32" t="str">
        <f>IF(COUNTIFS(Sheet1!$AI$7:$AI$31,$A10,Sheet1!$P$7:$P$31,"&lt;&gt;임명 전",Sheet1!$P$7:$P$31,"&lt;&gt;퇴직")=0,"제외",IF(COUNTIFS(Sheet1!$AI$7:$AI$31,$A10,Sheet1!$P$7:$P$31,"&lt;&gt;임명 전",Sheet1!$P$7:$P$31,"&lt;&gt;퇴직",Sheet1!$P$7:$P$31,"&lt;&gt;-")&gt;0,"참석","불참"))</f>
        <v>제외</v>
      </c>
      <c r="K10" s="32" t="str">
        <f>IF(COUNTIFS(Sheet1!$AI$7:$AI$31,$A10,Sheet1!$Q$7:$Q$31,"&lt;&gt;임명 전",Sheet1!$Q$7:$Q$31,"&lt;&gt;퇴직")=0,"제외",IF(COUNTIFS(Sheet1!$AI$7:$AI$31,$A10,Sheet1!$Q$7:$Q$31,"&lt;&gt;임명 전",Sheet1!$Q$7:$Q$31,"&lt;&gt;퇴직",Sheet1!$Q$7:$Q$31,"&lt;&gt;-")&gt;0,"참석","불참"))</f>
        <v>참석</v>
      </c>
      <c r="L10" s="32" t="str">
        <f>IF(COUNTIFS(Sheet1!$AI$7:$AI$31,$A10,Sheet1!$R$7:$R$31,"&lt;&gt;임명 전",Sheet1!$R$7:$R$31,"&lt;&gt;퇴직")=0,"제외",IF(COUNTIFS(Sheet1!$AI$7:$AI$31,$A10,Sheet1!$R$7:$R$31,"&lt;&gt;임명 전",Sheet1!$R$7:$R$31,"&lt;&gt;퇴직",Sheet1!$R$7:$R$31,"&lt;&gt;-")&gt;0,"참석","불참"))</f>
        <v>제외</v>
      </c>
      <c r="M10" s="32" t="str">
        <f>IF(COUNTIFS(Sheet1!$AI$7:$AI$31,$A10,Sheet1!$S$7:$S$31,"&lt;&gt;임명 전",Sheet1!$S$7:$S$31,"&lt;&gt;퇴직")=0,"제외",IF(COUNTIFS(Sheet1!$AI$7:$AI$31,$A10,Sheet1!$S$7:$S$31,"&lt;&gt;임명 전",Sheet1!$S$7:$S$31,"&lt;&gt;퇴직",Sheet1!$S$7:$S$31,"&lt;&gt;-")&gt;0,"참석","불참"))</f>
        <v>제외</v>
      </c>
      <c r="N10" s="32" t="str">
        <f>IF(COUNTIFS(Sheet1!$AI$7:$AI$31,$A10,Sheet1!$T$7:$T$31,"&lt;&gt;임명 전",Sheet1!$T$7:$T$31,"&lt;&gt;퇴직")=0,"제외",IF(COUNTIFS(Sheet1!$AI$7:$AI$31,$A10,Sheet1!$T$7:$T$31,"&lt;&gt;임명 전",Sheet1!$T$7:$T$31,"&lt;&gt;퇴직",Sheet1!$T$7:$T$31,"&lt;&gt;-")&gt;0,"참석","불참"))</f>
        <v>제외</v>
      </c>
      <c r="O10" s="32" t="str">
        <f>IF(COUNTIFS(Sheet1!$AI$7:$AI$31,$A10,Sheet1!$U$7:$U$31,"&lt;&gt;임명 전",Sheet1!$U$7:$U$31,"&lt;&gt;퇴직")=0,"제외",IF(COUNTIFS(Sheet1!$AI$7:$AI$31,$A10,Sheet1!$U$7:$U$31,"&lt;&gt;임명 전",Sheet1!$U$7:$U$31,"&lt;&gt;퇴직",Sheet1!$U$7:$U$31,"&lt;&gt;-")&gt;0,"참석","불참"))</f>
        <v>참석</v>
      </c>
      <c r="P10" s="32" t="str">
        <f>IF(COUNTIFS(Sheet1!$AI$7:$AI$31,$A10,Sheet1!$V$7:$V$31,"&lt;&gt;임명 전",Sheet1!$V$7:$V$31,"&lt;&gt;퇴직")=0,"제외",IF(COUNTIFS(Sheet1!$AI$7:$AI$31,$A10,Sheet1!$V$7:$V$31,"&lt;&gt;임명 전",Sheet1!$V$7:$V$31,"&lt;&gt;퇴직",Sheet1!$V$7:$V$31,"&lt;&gt;-")&gt;0,"참석","불참"))</f>
        <v>참석</v>
      </c>
      <c r="Q10" s="32" t="str">
        <f>IF(COUNTIFS(Sheet1!$AI$7:$AI$31,$A10,Sheet1!$W$7:$W$31,"&lt;&gt;임명 전",Sheet1!$W$7:$W$31,"&lt;&gt;퇴직")=0,"제외",IF(COUNTIFS(Sheet1!$AI$7:$AI$31,$A10,Sheet1!$W$7:$W$31,"&lt;&gt;임명 전",Sheet1!$W$7:$W$31,"&lt;&gt;퇴직",Sheet1!$W$7:$W$31,"&lt;&gt;-")&gt;0,"참석","불참"))</f>
        <v>참석</v>
      </c>
      <c r="R10" s="32" t="str">
        <f>IF(COUNTIFS(Sheet1!$AI$7:$AI$31,$A10,Sheet1!$X$7:$X$31,"&lt;&gt;임명 전",Sheet1!$X$7:$X$31,"&lt;&gt;퇴직")=0,"제외",IF(COUNTIFS(Sheet1!$AI$7:$AI$31,$A10,Sheet1!$X$7:$X$31,"&lt;&gt;임명 전",Sheet1!$X$7:$X$31,"&lt;&gt;퇴직",Sheet1!$X$7:$X$31,"&lt;&gt;-")&gt;0,"참석","불참"))</f>
        <v>참석</v>
      </c>
      <c r="S10" s="32" t="str">
        <f>IF(COUNTIFS(Sheet1!$AI$7:$AI$31,$A10,Sheet1!$Y$7:$Y$31,"&lt;&gt;임명 전",Sheet1!$Y$7:$Y$31,"&lt;&gt;퇴직")=0,"제외",IF(COUNTIFS(Sheet1!$AI$7:$AI$31,$A10,Sheet1!$Y$7:$Y$31,"&lt;&gt;임명 전",Sheet1!$Y$7:$Y$31,"&lt;&gt;퇴직",Sheet1!$Y$7:$Y$31,"&lt;&gt;-")&gt;0,"참석","불참"))</f>
        <v>참석</v>
      </c>
      <c r="T10" s="32" t="str">
        <f>IF(COUNTIFS(Sheet1!$AI$7:$AI$31,$A10,Sheet1!$Z$7:$Z$31,"&lt;&gt;임명 전",Sheet1!$Z$7:$Z$31,"&lt;&gt;퇴직")=0,"제외",IF(COUNTIFS(Sheet1!$AI$7:$AI$31,$A10,Sheet1!$Z$7:$Z$31,"&lt;&gt;임명 전",Sheet1!$Z$7:$Z$31,"&lt;&gt;퇴직",Sheet1!$Z$7:$Z$31,"&lt;&gt;-")&gt;0,"참석","불참"))</f>
        <v>참석</v>
      </c>
      <c r="U10" s="32" t="str">
        <f>IF(COUNTIFS(Sheet1!$AI$7:$AI$31,$A10,Sheet1!$AA$7:$AA$31,"&lt;&gt;임명 전",Sheet1!$AA$7:$AA$31,"&lt;&gt;퇴직")=0,"제외",IF(COUNTIFS(Sheet1!$AI$7:$AI$31,$A10,Sheet1!$AA$7:$AA$31,"&lt;&gt;임명 전",Sheet1!$AA$7:$AA$31,"&lt;&gt;퇴직",Sheet1!$AA$7:$AA$31,"&lt;&gt;-")&gt;0,"참석","불참"))</f>
        <v>참석</v>
      </c>
      <c r="V10" s="32" t="str">
        <f>IF(COUNTIFS(Sheet1!$AI$7:$AI$31,$A10,Sheet1!$AB$7:$AB$31,"&lt;&gt;임명 전",Sheet1!$AB$7:$AB$31,"&lt;&gt;퇴직")=0,"제외",IF(COUNTIFS(Sheet1!$AI$7:$AI$31,$A10,Sheet1!$AB$7:$AB$31,"&lt;&gt;임명 전",Sheet1!$AB$7:$AB$31,"&lt;&gt;퇴직",Sheet1!$AB$7:$AB$31,"&lt;&gt;-")&gt;0,"참석","불참"))</f>
        <v>참석</v>
      </c>
      <c r="W10" s="32" t="str">
        <f>IF(COUNTIFS(Sheet1!$AI$7:$AI$31,$A10,Sheet1!$AC$7:$AC$31,"&lt;&gt;임명 전",Sheet1!$AC$7:$AC$31,"&lt;&gt;퇴직")=0,"제외",IF(COUNTIFS(Sheet1!$AI$7:$AI$31,$A10,Sheet1!$AC$7:$AC$31,"&lt;&gt;임명 전",Sheet1!$AC$7:$AC$31,"&lt;&gt;퇴직",Sheet1!$AC$7:$AC$31,"&lt;&gt;-")&gt;0,"참석","불참"))</f>
        <v>참석</v>
      </c>
      <c r="X10" s="32" t="str">
        <f>IF(COUNTIFS(Sheet1!$AI$7:$AI$31,$A10,Sheet1!$AD$7:$AD$31,"&lt;&gt;임명 전",Sheet1!$AD$7:$AD$31,"&lt;&gt;퇴직")=0,"제외",IF(COUNTIFS(Sheet1!$AI$7:$AI$31,$A10,Sheet1!$AD$7:$AD$31,"&lt;&gt;임명 전",Sheet1!$AD$7:$AD$31,"&lt;&gt;퇴직",Sheet1!$AD$7:$AD$31,"&lt;&gt;-")&gt;0,"참석","불참"))</f>
        <v>참석</v>
      </c>
      <c r="Y10" s="32" t="str">
        <f>IF(COUNTIFS(Sheet1!$AI$7:$AI$31,$A10,Sheet1!$AE$7:$AE$31,"&lt;&gt;임명 전",Sheet1!$AE$7:$AE$31,"&lt;&gt;퇴직")=0,"제외",IF(COUNTIFS(Sheet1!$AI$7:$AI$31,$A10,Sheet1!$AE$7:$AE$31,"&lt;&gt;임명 전",Sheet1!$AE$7:$AE$31,"&lt;&gt;퇴직",Sheet1!$AE$7:$AE$31,"&lt;&gt;-")&gt;0,"참석","불참"))</f>
        <v>참석</v>
      </c>
      <c r="Z10" s="32" t="str">
        <f>IF(COUNTIFS(Sheet1!$AI$7:$AI$31,$A10,Sheet1!$AF$7:$AF$31,"&lt;&gt;임명 전",Sheet1!$AF$7:$AF$31,"&lt;&gt;퇴직")=0,"제외",IF(COUNTIFS(Sheet1!$AI$7:$AI$31,$A10,Sheet1!$AF$7:$AF$31,"&lt;&gt;임명 전",Sheet1!$AF$7:$AF$31,"&lt;&gt;퇴직",Sheet1!$AF$7:$AF$31,"&lt;&gt;-")&gt;0,"참석","불참"))</f>
        <v>참석</v>
      </c>
      <c r="AA10" s="32" t="str">
        <f>IF(COUNTIFS(Sheet1!$AI$7:$AI$31,$A10,Sheet1!$AG$7:$AG$31,"&lt;&gt;임명 전",Sheet1!$AG$7:$AG$31,"&lt;&gt;퇴직")=0,"제외",IF(COUNTIFS(Sheet1!$AI$7:$AI$31,$A10,Sheet1!$AG$7:$AG$31,"&lt;&gt;임명 전",Sheet1!$AG$7:$AG$31,"&lt;&gt;퇴직",Sheet1!$AG$7:$AG$31,"&lt;&gt;-")&gt;0,"참석","불참"))</f>
        <v>참석</v>
      </c>
      <c r="AB10" s="32" t="str">
        <f>IF(COUNTIFS(Sheet1!$AI$7:$AI$31,$A10,Sheet1!$AH$7:$AH$31,"&lt;&gt;임명 전",Sheet1!$AH$7:$AH$31,"&lt;&gt;퇴직")=0,"제외",IF(COUNTIFS(Sheet1!$AI$7:$AI$31,$A10,Sheet1!$AH$7:$AH$31,"&lt;&gt;임명 전",Sheet1!$AH$7:$AH$31,"&lt;&gt;퇴직",Sheet1!$AH$7:$AH$31,"&lt;&gt;-")&gt;0,"참석","불참"))</f>
        <v>참석</v>
      </c>
    </row>
    <row r="11" spans="1:28" x14ac:dyDescent="0.3">
      <c r="A11" s="32">
        <v>118</v>
      </c>
      <c r="B11" s="32" t="str">
        <f>IF(COUNTIFS(Sheet1!$AI$7:$AI$31,$A11,Sheet1!$H$7:$H$31,"&lt;&gt;임명 전",Sheet1!$H$7:$H$31,"&lt;&gt;퇴직")=0,"제외",IF(COUNTIFS(Sheet1!$AI$7:$AI$31,$A11,Sheet1!$H$7:$H$31,"&lt;&gt;임명 전",Sheet1!$H$7:$H$31,"&lt;&gt;퇴직",Sheet1!$H$7:$H$31,"&lt;&gt;-")&gt;0,"참석","불참"))</f>
        <v>제외</v>
      </c>
      <c r="C11" s="32" t="str">
        <f>IF(COUNTIFS(Sheet1!$AI$7:$AI$31,$A11,Sheet1!$I$7:$I$31,"&lt;&gt;임명 전",Sheet1!$I$7:$I$31,"&lt;&gt;퇴직")=0,"제외",IF(COUNTIFS(Sheet1!$AI$7:$AI$31,$A11,Sheet1!$I$7:$I$31,"&lt;&gt;임명 전",Sheet1!$I$7:$I$31,"&lt;&gt;퇴직",Sheet1!$I$7:$I$31,"&lt;&gt;-")&gt;0,"참석","불참"))</f>
        <v>불참</v>
      </c>
      <c r="D11" s="32" t="str">
        <f>IF(COUNTIFS(Sheet1!$AI$7:$AI$31,$A11,Sheet1!$J$7:$J$31,"&lt;&gt;임명 전",Sheet1!$J$7:$J$31,"&lt;&gt;퇴직")=0,"제외",IF(COUNTIFS(Sheet1!$AI$7:$AI$31,$A11,Sheet1!$J$7:$J$31,"&lt;&gt;임명 전",Sheet1!$J$7:$J$31,"&lt;&gt;퇴직",Sheet1!$J$7:$J$31,"&lt;&gt;-")&gt;0,"참석","불참"))</f>
        <v>불참</v>
      </c>
      <c r="E11" s="32" t="str">
        <f>IF(COUNTIFS(Sheet1!$AI$7:$AI$31,$A11,Sheet1!$K$7:$K$31,"&lt;&gt;임명 전",Sheet1!$K$7:$K$31,"&lt;&gt;퇴직")=0,"제외",IF(COUNTIFS(Sheet1!$AI$7:$AI$31,$A11,Sheet1!$K$7:$K$31,"&lt;&gt;임명 전",Sheet1!$K$7:$K$31,"&lt;&gt;퇴직",Sheet1!$K$7:$K$31,"&lt;&gt;-")&gt;0,"참석","불참"))</f>
        <v>참석</v>
      </c>
      <c r="F11" s="32" t="str">
        <f>IF(COUNTIFS(Sheet1!$AI$7:$AI$31,$A11,Sheet1!$L$7:$L$31,"&lt;&gt;임명 전",Sheet1!$L$7:$L$31,"&lt;&gt;퇴직")=0,"제외",IF(COUNTIFS(Sheet1!$AI$7:$AI$31,$A11,Sheet1!$L$7:$L$31,"&lt;&gt;임명 전",Sheet1!$L$7:$L$31,"&lt;&gt;퇴직",Sheet1!$L$7:$L$31,"&lt;&gt;-")&gt;0,"참석","불참"))</f>
        <v>제외</v>
      </c>
      <c r="G11" s="32" t="str">
        <f>IF(COUNTIFS(Sheet1!$AI$7:$AI$31,$A11,Sheet1!$M$7:$M$31,"&lt;&gt;임명 전",Sheet1!$M$7:$M$31,"&lt;&gt;퇴직")=0,"제외",IF(COUNTIFS(Sheet1!$AI$7:$AI$31,$A11,Sheet1!$M$7:$M$31,"&lt;&gt;임명 전",Sheet1!$M$7:$M$31,"&lt;&gt;퇴직",Sheet1!$M$7:$M$31,"&lt;&gt;-")&gt;0,"참석","불참"))</f>
        <v>제외</v>
      </c>
      <c r="H11" s="32" t="str">
        <f>IF(COUNTIFS(Sheet1!$AI$7:$AI$31,$A11,Sheet1!$N$7:$N$31,"&lt;&gt;임명 전",Sheet1!$N$7:$N$31,"&lt;&gt;퇴직")=0,"제외",IF(COUNTIFS(Sheet1!$AI$7:$AI$31,$A11,Sheet1!$N$7:$N$31,"&lt;&gt;임명 전",Sheet1!$N$7:$N$31,"&lt;&gt;퇴직",Sheet1!$N$7:$N$31,"&lt;&gt;-")&gt;0,"참석","불참"))</f>
        <v>참석</v>
      </c>
      <c r="I11" s="32" t="str">
        <f>IF(COUNTIFS(Sheet1!$AI$7:$AI$31,$A11,Sheet1!$O$7:$O$31,"&lt;&gt;임명 전",Sheet1!$O$7:$O$31,"&lt;&gt;퇴직")=0,"제외",IF(COUNTIFS(Sheet1!$AI$7:$AI$31,$A11,Sheet1!$O$7:$O$31,"&lt;&gt;임명 전",Sheet1!$O$7:$O$31,"&lt;&gt;퇴직",Sheet1!$O$7:$O$31,"&lt;&gt;-")&gt;0,"참석","불참"))</f>
        <v>제외</v>
      </c>
      <c r="J11" s="32" t="str">
        <f>IF(COUNTIFS(Sheet1!$AI$7:$AI$31,$A11,Sheet1!$P$7:$P$31,"&lt;&gt;임명 전",Sheet1!$P$7:$P$31,"&lt;&gt;퇴직")=0,"제외",IF(COUNTIFS(Sheet1!$AI$7:$AI$31,$A11,Sheet1!$P$7:$P$31,"&lt;&gt;임명 전",Sheet1!$P$7:$P$31,"&lt;&gt;퇴직",Sheet1!$P$7:$P$31,"&lt;&gt;-")&gt;0,"참석","불참"))</f>
        <v>제외</v>
      </c>
      <c r="K11" s="32" t="str">
        <f>IF(COUNTIFS(Sheet1!$AI$7:$AI$31,$A11,Sheet1!$Q$7:$Q$31,"&lt;&gt;임명 전",Sheet1!$Q$7:$Q$31,"&lt;&gt;퇴직")=0,"제외",IF(COUNTIFS(Sheet1!$AI$7:$AI$31,$A11,Sheet1!$Q$7:$Q$31,"&lt;&gt;임명 전",Sheet1!$Q$7:$Q$31,"&lt;&gt;퇴직",Sheet1!$Q$7:$Q$31,"&lt;&gt;-")&gt;0,"참석","불참"))</f>
        <v>참석</v>
      </c>
      <c r="L11" s="32" t="str">
        <f>IF(COUNTIFS(Sheet1!$AI$7:$AI$31,$A11,Sheet1!$R$7:$R$31,"&lt;&gt;임명 전",Sheet1!$R$7:$R$31,"&lt;&gt;퇴직")=0,"제외",IF(COUNTIFS(Sheet1!$AI$7:$AI$31,$A11,Sheet1!$R$7:$R$31,"&lt;&gt;임명 전",Sheet1!$R$7:$R$31,"&lt;&gt;퇴직",Sheet1!$R$7:$R$31,"&lt;&gt;-")&gt;0,"참석","불참"))</f>
        <v>제외</v>
      </c>
      <c r="M11" s="32" t="str">
        <f>IF(COUNTIFS(Sheet1!$AI$7:$AI$31,$A11,Sheet1!$S$7:$S$31,"&lt;&gt;임명 전",Sheet1!$S$7:$S$31,"&lt;&gt;퇴직")=0,"제외",IF(COUNTIFS(Sheet1!$AI$7:$AI$31,$A11,Sheet1!$S$7:$S$31,"&lt;&gt;임명 전",Sheet1!$S$7:$S$31,"&lt;&gt;퇴직",Sheet1!$S$7:$S$31,"&lt;&gt;-")&gt;0,"참석","불참"))</f>
        <v>제외</v>
      </c>
      <c r="N11" s="32" t="str">
        <f>IF(COUNTIFS(Sheet1!$AI$7:$AI$31,$A11,Sheet1!$T$7:$T$31,"&lt;&gt;임명 전",Sheet1!$T$7:$T$31,"&lt;&gt;퇴직")=0,"제외",IF(COUNTIFS(Sheet1!$AI$7:$AI$31,$A11,Sheet1!$T$7:$T$31,"&lt;&gt;임명 전",Sheet1!$T$7:$T$31,"&lt;&gt;퇴직",Sheet1!$T$7:$T$31,"&lt;&gt;-")&gt;0,"참석","불참"))</f>
        <v>제외</v>
      </c>
      <c r="O11" s="32" t="str">
        <f>IF(COUNTIFS(Sheet1!$AI$7:$AI$31,$A11,Sheet1!$U$7:$U$31,"&lt;&gt;임명 전",Sheet1!$U$7:$U$31,"&lt;&gt;퇴직")=0,"제외",IF(COUNTIFS(Sheet1!$AI$7:$AI$31,$A11,Sheet1!$U$7:$U$31,"&lt;&gt;임명 전",Sheet1!$U$7:$U$31,"&lt;&gt;퇴직",Sheet1!$U$7:$U$31,"&lt;&gt;-")&gt;0,"참석","불참"))</f>
        <v>참석</v>
      </c>
      <c r="P11" s="32" t="str">
        <f>IF(COUNTIFS(Sheet1!$AI$7:$AI$31,$A11,Sheet1!$V$7:$V$31,"&lt;&gt;임명 전",Sheet1!$V$7:$V$31,"&lt;&gt;퇴직")=0,"제외",IF(COUNTIFS(Sheet1!$AI$7:$AI$31,$A11,Sheet1!$V$7:$V$31,"&lt;&gt;임명 전",Sheet1!$V$7:$V$31,"&lt;&gt;퇴직",Sheet1!$V$7:$V$31,"&lt;&gt;-")&gt;0,"참석","불참"))</f>
        <v>참석</v>
      </c>
      <c r="Q11" s="32" t="str">
        <f>IF(COUNTIFS(Sheet1!$AI$7:$AI$31,$A11,Sheet1!$W$7:$W$31,"&lt;&gt;임명 전",Sheet1!$W$7:$W$31,"&lt;&gt;퇴직")=0,"제외",IF(COUNTIFS(Sheet1!$AI$7:$AI$31,$A11,Sheet1!$W$7:$W$31,"&lt;&gt;임명 전",Sheet1!$W$7:$W$31,"&lt;&gt;퇴직",Sheet1!$W$7:$W$31,"&lt;&gt;-")&gt;0,"참석","불참"))</f>
        <v>불참</v>
      </c>
      <c r="R11" s="32" t="str">
        <f>IF(COUNTIFS(Sheet1!$AI$7:$AI$31,$A11,Sheet1!$X$7:$X$31,"&lt;&gt;임명 전",Sheet1!$X$7:$X$31,"&lt;&gt;퇴직")=0,"제외",IF(COUNTIFS(Sheet1!$AI$7:$AI$31,$A11,Sheet1!$X$7:$X$31,"&lt;&gt;임명 전",Sheet1!$X$7:$X$31,"&lt;&gt;퇴직",Sheet1!$X$7:$X$31,"&lt;&gt;-")&gt;0,"참석","불참"))</f>
        <v>참석</v>
      </c>
      <c r="S11" s="32" t="str">
        <f>IF(COUNTIFS(Sheet1!$AI$7:$AI$31,$A11,Sheet1!$Y$7:$Y$31,"&lt;&gt;임명 전",Sheet1!$Y$7:$Y$31,"&lt;&gt;퇴직")=0,"제외",IF(COUNTIFS(Sheet1!$AI$7:$AI$31,$A11,Sheet1!$Y$7:$Y$31,"&lt;&gt;임명 전",Sheet1!$Y$7:$Y$31,"&lt;&gt;퇴직",Sheet1!$Y$7:$Y$31,"&lt;&gt;-")&gt;0,"참석","불참"))</f>
        <v>참석</v>
      </c>
      <c r="T11" s="32" t="str">
        <f>IF(COUNTIFS(Sheet1!$AI$7:$AI$31,$A11,Sheet1!$Z$7:$Z$31,"&lt;&gt;임명 전",Sheet1!$Z$7:$Z$31,"&lt;&gt;퇴직")=0,"제외",IF(COUNTIFS(Sheet1!$AI$7:$AI$31,$A11,Sheet1!$Z$7:$Z$31,"&lt;&gt;임명 전",Sheet1!$Z$7:$Z$31,"&lt;&gt;퇴직",Sheet1!$Z$7:$Z$31,"&lt;&gt;-")&gt;0,"참석","불참"))</f>
        <v>참석</v>
      </c>
      <c r="U11" s="32" t="str">
        <f>IF(COUNTIFS(Sheet1!$AI$7:$AI$31,$A11,Sheet1!$AA$7:$AA$31,"&lt;&gt;임명 전",Sheet1!$AA$7:$AA$31,"&lt;&gt;퇴직")=0,"제외",IF(COUNTIFS(Sheet1!$AI$7:$AI$31,$A11,Sheet1!$AA$7:$AA$31,"&lt;&gt;임명 전",Sheet1!$AA$7:$AA$31,"&lt;&gt;퇴직",Sheet1!$AA$7:$AA$31,"&lt;&gt;-")&gt;0,"참석","불참"))</f>
        <v>제외</v>
      </c>
      <c r="V11" s="32" t="str">
        <f>IF(COUNTIFS(Sheet1!$AI$7:$AI$31,$A11,Sheet1!$AB$7:$AB$31,"&lt;&gt;임명 전",Sheet1!$AB$7:$AB$31,"&lt;&gt;퇴직")=0,"제외",IF(COUNTIFS(Sheet1!$AI$7:$AI$31,$A11,Sheet1!$AB$7:$AB$31,"&lt;&gt;임명 전",Sheet1!$AB$7:$AB$31,"&lt;&gt;퇴직",Sheet1!$AB$7:$AB$31,"&lt;&gt;-")&gt;0,"참석","불참"))</f>
        <v>참석</v>
      </c>
      <c r="W11" s="32" t="str">
        <f>IF(COUNTIFS(Sheet1!$AI$7:$AI$31,$A11,Sheet1!$AC$7:$AC$31,"&lt;&gt;임명 전",Sheet1!$AC$7:$AC$31,"&lt;&gt;퇴직")=0,"제외",IF(COUNTIFS(Sheet1!$AI$7:$AI$31,$A11,Sheet1!$AC$7:$AC$31,"&lt;&gt;임명 전",Sheet1!$AC$7:$AC$31,"&lt;&gt;퇴직",Sheet1!$AC$7:$AC$31,"&lt;&gt;-")&gt;0,"참석","불참"))</f>
        <v>불참</v>
      </c>
      <c r="X11" s="32" t="str">
        <f>IF(COUNTIFS(Sheet1!$AI$7:$AI$31,$A11,Sheet1!$AD$7:$AD$31,"&lt;&gt;임명 전",Sheet1!$AD$7:$AD$31,"&lt;&gt;퇴직")=0,"제외",IF(COUNTIFS(Sheet1!$AI$7:$AI$31,$A11,Sheet1!$AD$7:$AD$31,"&lt;&gt;임명 전",Sheet1!$AD$7:$AD$31,"&lt;&gt;퇴직",Sheet1!$AD$7:$AD$31,"&lt;&gt;-")&gt;0,"참석","불참"))</f>
        <v>참석</v>
      </c>
      <c r="Y11" s="32" t="str">
        <f>IF(COUNTIFS(Sheet1!$AI$7:$AI$31,$A11,Sheet1!$AE$7:$AE$31,"&lt;&gt;임명 전",Sheet1!$AE$7:$AE$31,"&lt;&gt;퇴직")=0,"제외",IF(COUNTIFS(Sheet1!$AI$7:$AI$31,$A11,Sheet1!$AE$7:$AE$31,"&lt;&gt;임명 전",Sheet1!$AE$7:$AE$31,"&lt;&gt;퇴직",Sheet1!$AE$7:$AE$31,"&lt;&gt;-")&gt;0,"참석","불참"))</f>
        <v>참석</v>
      </c>
      <c r="Z11" s="32" t="str">
        <f>IF(COUNTIFS(Sheet1!$AI$7:$AI$31,$A11,Sheet1!$AF$7:$AF$31,"&lt;&gt;임명 전",Sheet1!$AF$7:$AF$31,"&lt;&gt;퇴직")=0,"제외",IF(COUNTIFS(Sheet1!$AI$7:$AI$31,$A11,Sheet1!$AF$7:$AF$31,"&lt;&gt;임명 전",Sheet1!$AF$7:$AF$31,"&lt;&gt;퇴직",Sheet1!$AF$7:$AF$31,"&lt;&gt;-")&gt;0,"참석","불참"))</f>
        <v>참석</v>
      </c>
      <c r="AA11" s="32" t="str">
        <f>IF(COUNTIFS(Sheet1!$AI$7:$AI$31,$A11,Sheet1!$AG$7:$AG$31,"&lt;&gt;임명 전",Sheet1!$AG$7:$AG$31,"&lt;&gt;퇴직")=0,"제외",IF(COUNTIFS(Sheet1!$AI$7:$AI$31,$A11,Sheet1!$AG$7:$AG$31,"&lt;&gt;임명 전",Sheet1!$AG$7:$AG$31,"&lt;&gt;퇴직",Sheet1!$AG$7:$AG$31,"&lt;&gt;-")&gt;0,"참석","불참"))</f>
        <v>참석</v>
      </c>
      <c r="AB11" s="32" t="str">
        <f>IF(COUNTIFS(Sheet1!$AI$7:$AI$31,$A11,Sheet1!$AH$7:$AH$31,"&lt;&gt;임명 전",Sheet1!$AH$7:$AH$31,"&lt;&gt;퇴직")=0,"제외",IF(COUNTIFS(Sheet1!$AI$7:$AI$31,$A11,Sheet1!$AH$7:$AH$31,"&lt;&gt;임명 전",Sheet1!$AH$7:$AH$31,"&lt;&gt;퇴직",Sheet1!$AH$7:$AH$31,"&lt;&gt;-")&gt;0,"참석","불참"))</f>
        <v>참석</v>
      </c>
    </row>
    <row r="12" spans="1:28" x14ac:dyDescent="0.3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</row>
    <row r="13" spans="1:28" ht="33" x14ac:dyDescent="0.3">
      <c r="A13" s="33" t="s">
        <v>104</v>
      </c>
      <c r="B13" s="32">
        <f t="shared" ref="B13:AB13" si="0">COUNTIF(B$2:B$11,"참석")</f>
        <v>8</v>
      </c>
      <c r="C13" s="32">
        <f t="shared" si="0"/>
        <v>5</v>
      </c>
      <c r="D13" s="32">
        <f t="shared" si="0"/>
        <v>2</v>
      </c>
      <c r="E13" s="32">
        <f t="shared" si="0"/>
        <v>10</v>
      </c>
      <c r="F13" s="32">
        <f t="shared" si="0"/>
        <v>1</v>
      </c>
      <c r="G13" s="32">
        <f t="shared" si="0"/>
        <v>1</v>
      </c>
      <c r="H13" s="32">
        <f t="shared" si="0"/>
        <v>9</v>
      </c>
      <c r="I13" s="32">
        <f t="shared" si="0"/>
        <v>0</v>
      </c>
      <c r="J13" s="32">
        <f t="shared" si="0"/>
        <v>1</v>
      </c>
      <c r="K13" s="32">
        <f t="shared" si="0"/>
        <v>10</v>
      </c>
      <c r="L13" s="32">
        <f t="shared" si="0"/>
        <v>1</v>
      </c>
      <c r="M13" s="32">
        <f t="shared" si="0"/>
        <v>1</v>
      </c>
      <c r="N13" s="32">
        <f t="shared" si="0"/>
        <v>1</v>
      </c>
      <c r="O13" s="32">
        <f t="shared" si="0"/>
        <v>7</v>
      </c>
      <c r="P13" s="32">
        <f t="shared" si="0"/>
        <v>7</v>
      </c>
      <c r="Q13" s="32">
        <f t="shared" si="0"/>
        <v>6</v>
      </c>
      <c r="R13" s="32">
        <f t="shared" si="0"/>
        <v>9</v>
      </c>
      <c r="S13" s="32">
        <f t="shared" si="0"/>
        <v>6</v>
      </c>
      <c r="T13" s="32">
        <f t="shared" si="0"/>
        <v>7</v>
      </c>
      <c r="U13" s="32">
        <f t="shared" si="0"/>
        <v>7</v>
      </c>
      <c r="V13" s="32">
        <f t="shared" si="0"/>
        <v>3</v>
      </c>
      <c r="W13" s="32">
        <f t="shared" si="0"/>
        <v>1</v>
      </c>
      <c r="X13" s="32">
        <f t="shared" si="0"/>
        <v>3</v>
      </c>
      <c r="Y13" s="32">
        <f t="shared" si="0"/>
        <v>2</v>
      </c>
      <c r="Z13" s="32">
        <f t="shared" si="0"/>
        <v>3</v>
      </c>
      <c r="AA13" s="32">
        <f t="shared" si="0"/>
        <v>3</v>
      </c>
      <c r="AB13" s="32">
        <f t="shared" si="0"/>
        <v>2</v>
      </c>
    </row>
    <row r="14" spans="1:28" ht="33" x14ac:dyDescent="0.3">
      <c r="A14" s="33" t="s">
        <v>105</v>
      </c>
      <c r="B14" s="32">
        <f t="shared" ref="B14:AB14" si="1">COUNTIF(B$2:B$11,"참석")+COUNTIF(B$2:B$11,"불참")</f>
        <v>8</v>
      </c>
      <c r="C14" s="32">
        <f t="shared" si="1"/>
        <v>9</v>
      </c>
      <c r="D14" s="32">
        <f t="shared" si="1"/>
        <v>7</v>
      </c>
      <c r="E14" s="32">
        <f t="shared" si="1"/>
        <v>10</v>
      </c>
      <c r="F14" s="32">
        <f t="shared" si="1"/>
        <v>1</v>
      </c>
      <c r="G14" s="32">
        <f t="shared" si="1"/>
        <v>1</v>
      </c>
      <c r="H14" s="32">
        <f t="shared" si="1"/>
        <v>10</v>
      </c>
      <c r="I14" s="32">
        <f t="shared" si="1"/>
        <v>1</v>
      </c>
      <c r="J14" s="32">
        <f t="shared" si="1"/>
        <v>1</v>
      </c>
      <c r="K14" s="32">
        <f t="shared" si="1"/>
        <v>10</v>
      </c>
      <c r="L14" s="32">
        <f t="shared" si="1"/>
        <v>1</v>
      </c>
      <c r="M14" s="32">
        <f t="shared" si="1"/>
        <v>1</v>
      </c>
      <c r="N14" s="32">
        <f t="shared" si="1"/>
        <v>1</v>
      </c>
      <c r="O14" s="32">
        <f t="shared" si="1"/>
        <v>9</v>
      </c>
      <c r="P14" s="32">
        <f t="shared" si="1"/>
        <v>9</v>
      </c>
      <c r="Q14" s="32">
        <f t="shared" si="1"/>
        <v>9</v>
      </c>
      <c r="R14" s="32">
        <f t="shared" si="1"/>
        <v>9</v>
      </c>
      <c r="S14" s="32">
        <f t="shared" si="1"/>
        <v>9</v>
      </c>
      <c r="T14" s="32">
        <f t="shared" si="1"/>
        <v>9</v>
      </c>
      <c r="U14" s="32">
        <f t="shared" si="1"/>
        <v>8</v>
      </c>
      <c r="V14" s="32">
        <f t="shared" si="1"/>
        <v>3</v>
      </c>
      <c r="W14" s="32">
        <f t="shared" si="1"/>
        <v>3</v>
      </c>
      <c r="X14" s="32">
        <f t="shared" si="1"/>
        <v>3</v>
      </c>
      <c r="Y14" s="32">
        <f t="shared" si="1"/>
        <v>3</v>
      </c>
      <c r="Z14" s="32">
        <f t="shared" si="1"/>
        <v>3</v>
      </c>
      <c r="AA14" s="32">
        <f t="shared" si="1"/>
        <v>3</v>
      </c>
      <c r="AB14" s="32">
        <f t="shared" si="1"/>
        <v>2</v>
      </c>
    </row>
    <row r="15" spans="1:28" x14ac:dyDescent="0.3">
      <c r="A15" s="33" t="s">
        <v>106</v>
      </c>
      <c r="B15" s="34">
        <f t="shared" ref="B15:AB15" si="2">IFERROR(B13/B14,"")</f>
        <v>1</v>
      </c>
      <c r="C15" s="34">
        <f t="shared" si="2"/>
        <v>0.55555555555555558</v>
      </c>
      <c r="D15" s="34">
        <f t="shared" si="2"/>
        <v>0.2857142857142857</v>
      </c>
      <c r="E15" s="34">
        <f t="shared" si="2"/>
        <v>1</v>
      </c>
      <c r="F15" s="34">
        <f t="shared" si="2"/>
        <v>1</v>
      </c>
      <c r="G15" s="34">
        <f t="shared" si="2"/>
        <v>1</v>
      </c>
      <c r="H15" s="34">
        <f t="shared" si="2"/>
        <v>0.9</v>
      </c>
      <c r="I15" s="34">
        <f t="shared" si="2"/>
        <v>0</v>
      </c>
      <c r="J15" s="34">
        <f t="shared" si="2"/>
        <v>1</v>
      </c>
      <c r="K15" s="34">
        <f t="shared" si="2"/>
        <v>1</v>
      </c>
      <c r="L15" s="34">
        <f t="shared" si="2"/>
        <v>1</v>
      </c>
      <c r="M15" s="34">
        <f t="shared" si="2"/>
        <v>1</v>
      </c>
      <c r="N15" s="34">
        <f t="shared" si="2"/>
        <v>1</v>
      </c>
      <c r="O15" s="34">
        <f t="shared" si="2"/>
        <v>0.77777777777777779</v>
      </c>
      <c r="P15" s="34">
        <f t="shared" si="2"/>
        <v>0.77777777777777779</v>
      </c>
      <c r="Q15" s="34">
        <f t="shared" si="2"/>
        <v>0.66666666666666663</v>
      </c>
      <c r="R15" s="34">
        <f t="shared" si="2"/>
        <v>1</v>
      </c>
      <c r="S15" s="34">
        <f t="shared" si="2"/>
        <v>0.66666666666666663</v>
      </c>
      <c r="T15" s="34">
        <f t="shared" si="2"/>
        <v>0.77777777777777779</v>
      </c>
      <c r="U15" s="34">
        <f t="shared" si="2"/>
        <v>0.875</v>
      </c>
      <c r="V15" s="34">
        <f t="shared" si="2"/>
        <v>1</v>
      </c>
      <c r="W15" s="34">
        <f t="shared" si="2"/>
        <v>0.33333333333333331</v>
      </c>
      <c r="X15" s="34">
        <f t="shared" si="2"/>
        <v>1</v>
      </c>
      <c r="Y15" s="34">
        <f t="shared" si="2"/>
        <v>0.66666666666666663</v>
      </c>
      <c r="Z15" s="34">
        <f t="shared" si="2"/>
        <v>1</v>
      </c>
      <c r="AA15" s="34">
        <f t="shared" si="2"/>
        <v>1</v>
      </c>
      <c r="AB15" s="34">
        <f t="shared" si="2"/>
        <v>1</v>
      </c>
    </row>
    <row r="16" spans="1:28" ht="33" x14ac:dyDescent="0.3">
      <c r="A16" s="33" t="s">
        <v>107</v>
      </c>
      <c r="B16" s="32" t="s">
        <v>108</v>
      </c>
      <c r="C16" s="32" t="s">
        <v>108</v>
      </c>
      <c r="D16" s="32" t="s">
        <v>108</v>
      </c>
      <c r="E16" s="32" t="s">
        <v>108</v>
      </c>
      <c r="F16" s="32" t="s">
        <v>108</v>
      </c>
      <c r="G16" s="32" t="s">
        <v>108</v>
      </c>
      <c r="H16" s="32" t="s">
        <v>108</v>
      </c>
      <c r="I16" s="32" t="s">
        <v>108</v>
      </c>
      <c r="J16" s="32" t="s">
        <v>108</v>
      </c>
      <c r="K16" s="32" t="s">
        <v>108</v>
      </c>
      <c r="L16" s="32" t="s">
        <v>108</v>
      </c>
      <c r="M16" s="32" t="s">
        <v>108</v>
      </c>
      <c r="N16" s="32" t="s">
        <v>108</v>
      </c>
      <c r="O16" s="32" t="s">
        <v>108</v>
      </c>
      <c r="P16" s="32" t="s">
        <v>108</v>
      </c>
      <c r="Q16" s="32" t="s">
        <v>108</v>
      </c>
      <c r="R16" s="32" t="s">
        <v>108</v>
      </c>
      <c r="S16" s="32" t="s">
        <v>108</v>
      </c>
      <c r="T16" s="32" t="s">
        <v>108</v>
      </c>
      <c r="U16" s="32" t="s">
        <v>108</v>
      </c>
      <c r="V16" s="32" t="s">
        <v>108</v>
      </c>
      <c r="W16" s="32" t="s">
        <v>108</v>
      </c>
      <c r="X16" s="32" t="s">
        <v>108</v>
      </c>
      <c r="Y16" s="32" t="s">
        <v>108</v>
      </c>
      <c r="Z16" s="32" t="s">
        <v>108</v>
      </c>
      <c r="AA16" s="32" t="s">
        <v>108</v>
      </c>
      <c r="AB16" s="32" t="s">
        <v>108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Sheet1</vt:lpstr>
      <vt:lpstr>참석률계산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김혁진</cp:lastModifiedBy>
  <cp:lastPrinted>2026-06-04T09:29:34Z</cp:lastPrinted>
  <dcterms:modified xsi:type="dcterms:W3CDTF">2026-06-04T09:43:04Z</dcterms:modified>
</cp:coreProperties>
</file>